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471" yWindow="65326" windowWidth="16740" windowHeight="12930" firstSheet="1" activeTab="7"/>
  </bookViews>
  <sheets>
    <sheet name="Τιμές" sheetId="1" state="hidden" r:id="rId1"/>
    <sheet name="ΠΕ21" sheetId="2" r:id="rId2"/>
    <sheet name="ΠΕ22" sheetId="3" r:id="rId3"/>
    <sheet name="ΠΕ23 " sheetId="4" r:id="rId4"/>
    <sheet name="ΠΕ25 " sheetId="5" r:id="rId5"/>
    <sheet name="ΠΕ28" sheetId="6" r:id="rId6"/>
    <sheet name="ΠΕ29" sheetId="7" r:id="rId7"/>
    <sheet name="ΠΕ30" sheetId="8" r:id="rId8"/>
  </sheets>
  <externalReferences>
    <externalReference r:id="rId11"/>
  </externalReferences>
  <definedNames>
    <definedName name="_xlfn.COUNTIFS" hidden="1">#NAME?</definedName>
    <definedName name="NAI_OXI">'Τιμές'!$L$2:$L$3</definedName>
    <definedName name="ΑΔΤ_ΔΙΑΒΑΤΗΡΙΟ">'Τιμές'!$B$2:$B$3</definedName>
    <definedName name="ΑΕΙ_ΤΕΙ">'Τιμές'!$E$2:$E$3</definedName>
    <definedName name="Αϊτηση_για">'Τιμές'!$U$2:$U$4</definedName>
    <definedName name="ΑΠΑΙΤΕΙΤΑΙ_ΔΕΝ_ΑΠΑΙΤΕΙΤΑΙ">'Τιμές'!$D$2:$D$3</definedName>
    <definedName name="ΑΠΑΙΤΟΥΜΕΝΟΣ_ΤΙΤΛΟΣ">'Τιμές'!$J$2:$J$3</definedName>
    <definedName name="ΓΝΩΣΗ_BRAILLE">#REF!</definedName>
    <definedName name="ΓΝΩΣΗ_ΕΝΓ">#REF!</definedName>
    <definedName name="ΔΕΝ_ΑΠΑΙΤΕΙΤΑΙ">'Τιμές'!$H$2:$H$4</definedName>
    <definedName name="ΕΙΔΙΚΟΤΗΤΑ">'[1]Τιμές'!$A$2:$A$121</definedName>
    <definedName name="ΕΙΔΙΚΟΤΗΤΑ_ΕΒΠ">'Τιμές'!$F$2</definedName>
    <definedName name="ΕΙΔΙΚΟΤΗΤΑ_ΕΕΠ">'Τιμές'!$C$2:$C$12</definedName>
    <definedName name="ΚΑΤΗΓΟΡΙΑ_ΠΙΝΑΚΑ">'Τιμές'!$G$2:$G$3</definedName>
    <definedName name="ΚΑΤΗΓΟΡΙΑ_ΠΤΥΧΙΟΥ">'Τιμές'!$K$2:$K$3</definedName>
    <definedName name="ΚΑΤΟΧΟΣ_ΔΙΔΑΚΤΟΡΙΚΟΥ_ΕΙΔ._ΑΓΩΓΗΣ">#REF!</definedName>
    <definedName name="ΚΑΤΟΧΟΣ_ΔΙΔΑΚΤΟΡΙΚΟΥ_ΣΤΟ_ΑΝΤΙΚΕΙΜΕΝΟ_ΑΠΑΣΧΟΛΗΣΗΣ">#REF!</definedName>
    <definedName name="ΚΑΤΟΧΟΣ_ΜΕΤΑΠΤΥΧΙΑΚΟΥ_ΕΙΔ._ΑΓΩΓΗΣ">#REF!</definedName>
    <definedName name="ΚΑΤΟΧΟΣ_ΜΕΤΑΠΤΥΧΙΑΚΟΥ_ΣΤΟ_ΑΝΤΙΚΕΙΜΕΝΟ_ΑΠΑΣΧΟΛΗΣΗΣ">#REF!</definedName>
    <definedName name="ΚΛΑΔΟΣ_ΕΕΠ">'Τιμές'!$C$2:$C$12</definedName>
    <definedName name="ΝΑΙ_ΟΧΙ">'[1]Τιμές'!$D$2:$D$3</definedName>
    <definedName name="Π_Ε">#REF!</definedName>
    <definedName name="ΠΑΙΔΑΓΩΓΙΚΗ_ΕΠΑΡΚΕΙΑ">'Τιμές'!$H$2:$H$4</definedName>
    <definedName name="ΠΟΛΥΤΕΚΝΟΣ_ΤΡΙΤΕΚΝΟΣ">'Τιμές'!$S$2:$S$4</definedName>
    <definedName name="ΠΟΛΥΤΕΝΟΣ_ΤΡΙΤΕΚΝΟΣ">'Τιμές'!$S$2:$S$4</definedName>
  </definedNames>
  <calcPr fullCalcOnLoad="1"/>
</workbook>
</file>

<file path=xl/sharedStrings.xml><?xml version="1.0" encoding="utf-8"?>
<sst xmlns="http://schemas.openxmlformats.org/spreadsheetml/2006/main" count="5011" uniqueCount="805">
  <si>
    <t>ΚΑΤΗΓΟΡΙΑ ΠΙΝΑΚΑ</t>
  </si>
  <si>
    <t>ΠΑΙΔΑΓΩΓΙΚΗ ΕΠΑΡΚΕΙΑ</t>
  </si>
  <si>
    <t>ΣΤΡΑΤΙΩΤΙΚΕΣ ΥΠΟΧΡΕΩΣΕΙΣ</t>
  </si>
  <si>
    <t>ΚΑΤΟΧΟΣ ΔΙΔΑΚΤΟΡΙΚΟΥ ΣΤΟ ΑΝΤΙΚΕΙΜΕΝΟ ΑΠΑΣΧΟΛΗΣΗΣ</t>
  </si>
  <si>
    <t>ΚΑΤΟΧΟΣ ΔΙΔΑΚΤΟΡΙΚΟΥ ΕΙΔ. ΑΓΩΓΗΣ</t>
  </si>
  <si>
    <t>ΚΑΤΟΧΟΣ ΜΕΤΑΠΤΥΧΙΑΚΟΥ ΣΤΟ ΑΝΤΙΚΕΙΜΕΝΟ ΑΠΑΣΧΟΛΗΣΗΣ</t>
  </si>
  <si>
    <t>ΚΑΤΟΧΟΣ ΜΕΤΑΠΤΥΧΙΑΚΟΥ ΕΙΔ. ΑΓΩΓΗΣ</t>
  </si>
  <si>
    <t>ΠΟΛΥΤΕΚΝΟΣ (ΝΑΙ/ΌΧΙ)</t>
  </si>
  <si>
    <t>ΤΡΙΤΕΚΝΟΣ (ΝΑΙ/ΌΧΙ)</t>
  </si>
  <si>
    <t>ΓΝΩΣΗ BRAILLE</t>
  </si>
  <si>
    <t>ΓΝΩΣΗ ΕΝΓ</t>
  </si>
  <si>
    <t>ΚΥΡΙΟΣ</t>
  </si>
  <si>
    <t>ΝΑΙ</t>
  </si>
  <si>
    <t>ΕΠΙΚΟΥΡΙΚΟΣ</t>
  </si>
  <si>
    <t>ΌΧΙ</t>
  </si>
  <si>
    <t>ΔΕΝ ΑΠΑΙΤΕΙΤΑΙ</t>
  </si>
  <si>
    <t>ΕΠΙΘΕΤΟ</t>
  </si>
  <si>
    <t>ΟΝΟΜΑ</t>
  </si>
  <si>
    <t>ΠΑΤΡΩΝΥΜΟ</t>
  </si>
  <si>
    <t>ΒΑΘΜΟΣ ΠΤΥΧΙΟΥ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</si>
  <si>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</si>
  <si>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</si>
  <si>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</si>
  <si>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</si>
  <si>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</si>
  <si>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</si>
  <si>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ΜΟΡΙΑ ΠΤΥΧΙΟΥ</t>
  </si>
  <si>
    <t>ΜΟΡΙΑ ΠΡΟΫΠΗΡΕΣΙΑΣ ΣΕ ΔΗΜΟΣΙΟ Ή ΙΔΙΩΤΙΚΟ ΤΟΜΕΑ</t>
  </si>
  <si>
    <t>ΜΟΡΙΑ ΠΡΟΫΠΗΡΕΣΙΑΣ ΣΕ ΣΜΕΑΕ/ΚΕΔΔΥ</t>
  </si>
  <si>
    <t>ΠΟΛΥΤΕΚΝΟΣ</t>
  </si>
  <si>
    <t>ΤΡΙΤΕΚΝΟΣ</t>
  </si>
  <si>
    <t>-</t>
  </si>
  <si>
    <t>ΚΑΤΗΓΟΡΙΑ ΠΤΥΧΙΟΥ</t>
  </si>
  <si>
    <t>ΣΥΝΟΛΙΚΑ ΜΟΡΙΑ</t>
  </si>
  <si>
    <t>ΕΙΔΙΚΟΤΗΤΑ ΕΕΠ</t>
  </si>
  <si>
    <t>ΕΙΔΙΚΟΤΗΤΑ ΕΒΠ</t>
  </si>
  <si>
    <t>ΠΕ22</t>
  </si>
  <si>
    <t>ΠΕ23</t>
  </si>
  <si>
    <t>ΠΕ24</t>
  </si>
  <si>
    <t>ΠΕ25</t>
  </si>
  <si>
    <t>ΠΕ28</t>
  </si>
  <si>
    <t>ΠΕ29</t>
  </si>
  <si>
    <t>ΠΕ30</t>
  </si>
  <si>
    <t>ΔΕ1-ΕΒΠ</t>
  </si>
  <si>
    <t>ΠΕ31ΕΠΤ</t>
  </si>
  <si>
    <t>ΠΕ31ΚΙΝ</t>
  </si>
  <si>
    <t>ΠΕ31ΝΟ</t>
  </si>
  <si>
    <t>ΑΔΤ / ΔΙΑΒΑΤΗΡΙΟ</t>
  </si>
  <si>
    <t>ΑΔΤ</t>
  </si>
  <si>
    <t>ΔΙΑΒΑΤΗΡΙΟ</t>
  </si>
  <si>
    <t>ΕΛΛΗΝΙΚΗ ΔΗΜΟΚΡΑΤΙΑ</t>
  </si>
  <si>
    <t>ΥΠΟΥΡΓΕΙΟ ΠΑΙΔΕΙΑΣ,</t>
  </si>
  <si>
    <t>ΕΡΕΥΝΑΣ &amp; ΘΡΗΣΚΕΥΜΑΤΩΝ</t>
  </si>
  <si>
    <t>ΑΠΑΙΤΟΥΜΕΝΟΣ ΤΙΤΛΟΣ</t>
  </si>
  <si>
    <t>ΠΤΥΧΙΟ</t>
  </si>
  <si>
    <t>ΜΕΤΑΠΤΥΧΙΑΚΟ</t>
  </si>
  <si>
    <t>ΠΡΟΤΙΜΗΣΕΙΣ</t>
  </si>
  <si>
    <t>ΚΛΑΔΟΣ</t>
  </si>
  <si>
    <t>ΠΡΟΫΠΟΘΕΣΗ ΠΑΙΔΑΓΩΓΙΚΗΣ ΕΠΑΡΚΕΙΑΣ</t>
  </si>
  <si>
    <t>ΑΠΑΙΤΕΙΤΑΙ</t>
  </si>
  <si>
    <t>ΑΠΑΙΤΕΙΤΑΙ - ΔΕΝ ΑΠΑΙΤΕΙΤΑΙ</t>
  </si>
  <si>
    <t>ΜΟΡΙΑ ΔΙΔΑΚΤΟΡΙΚΟΥ/ΜΕΤΑΠΤΥΧΙΑΚΟΥ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</si>
  <si>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</si>
  <si>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</si>
  <si>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r>
      <t>ΠΑΙΔΑΓΩΓΙΚΗ ΕΠΑΡΚΕΙΑ 
("</t>
    </r>
    <r>
      <rPr>
        <b/>
        <sz val="11"/>
        <color indexed="8"/>
        <rFont val="Calibri"/>
        <family val="2"/>
      </rPr>
      <t>ΝΑΙ" ΓΙΑ ΟΣΟΥΣ ΔΕΝ ΑΠΑΙΤΕΙΤΑΙ</t>
    </r>
    <r>
      <rPr>
        <sz val="11"/>
        <color indexed="8"/>
        <rFont val="Calibri"/>
        <family val="2"/>
      </rPr>
      <t>)</t>
    </r>
  </si>
  <si>
    <t>ΗΜ/ΝΙΑ ΚΤΗΣΗΣ ΠΤΥΧΙΟΥ</t>
  </si>
  <si>
    <t>ΤΕΕ-ΤΕΛ-ΕΠΛ-ΕΠΑΛ</t>
  </si>
  <si>
    <t>ΜΟΡΙΑ ΚΟΙΝΩΝΙΚΩΝ ΚΡΙΤΗΡΙΩΝ</t>
  </si>
  <si>
    <t>ΙΕΚ-Τάξη μαθητείας ΕΠΑΛ</t>
  </si>
  <si>
    <t xml:space="preserve">ΤΥΠΙΚΑ ΠΡΟΣΟΝΤΑ ΔΙΟΡΙΣΜΟΥ (ΜΗ ΜΟΡΙΟΔΟΤΟΥΜΕΝΑ) </t>
  </si>
  <si>
    <t>ΑΚΑΔΗΜΑΪΚΑ ΚΡΙΤΗΡΙΑ</t>
  </si>
  <si>
    <t>ΠΡΟΫΠΗΡΕΣΙΑ</t>
  </si>
  <si>
    <t>BRAILLE/ΕΝΓ</t>
  </si>
  <si>
    <t xml:space="preserve">ΥΠΟΛΟΓΙΣΜΟΣ ΜΟΡΙΩΝ </t>
  </si>
  <si>
    <t>Α/Α</t>
  </si>
  <si>
    <t>ΑΕΙ - ΤΕΙ</t>
  </si>
  <si>
    <t>ΑΕΙ</t>
  </si>
  <si>
    <t>ΤΕΙ</t>
  </si>
  <si>
    <t>ΑΕΙ / ΤΕΙ</t>
  </si>
  <si>
    <t>ΠΕ21</t>
  </si>
  <si>
    <t>Αϊτηση για:</t>
  </si>
  <si>
    <t>ΑΝΑΠ</t>
  </si>
  <si>
    <t>ΑΝΑΠ &amp; ΩΡΟΜ</t>
  </si>
  <si>
    <t>ΩΡΟΜ</t>
  </si>
  <si>
    <t>ΚΑΤΟΧΟΣ ΔΙΔΑΚΤΟΡΙΚΟΥ ΣΤΟΝ ΚΛΑΔΟ ΑΠΑΣΧΟΛΗΣΗΣ ( Ή ΣΤΗ ΣΧ. ΨΥΧΟΛΟΓΙΑ ΓΙΑ ΤΟΥΣ ΠΕ23)</t>
  </si>
  <si>
    <r>
      <t xml:space="preserve">ΚΑΤΟΧΟΣ ΜΕΤΑΠΤΥΧΙΑΚΟΥ ΣΤΟΝ ΚΛΑΔΟ ΑΠΑΣΧΟΛΗΣΗΣ ( Ή ΣΤΗ ΣΧ. ΨΥΧΟΛΟΓΙΑ ΓΙΑ ΤΟΥΣ ΠΕ23 </t>
    </r>
    <r>
      <rPr>
        <b/>
        <sz val="11"/>
        <color indexed="8"/>
        <rFont val="Calibri"/>
        <family val="2"/>
      </rPr>
      <t>ΠΟΥ ΔΕΝ ΑΠΟΤΕΛΕΙ ΤΥΠΙΚΟ ΠΡΟΣΟΝ ΔΙΟΡΙΣΜΟΥ</t>
    </r>
    <r>
      <rPr>
        <sz val="11"/>
        <color indexed="8"/>
        <rFont val="Calibri"/>
        <family val="2"/>
      </rPr>
      <t>)</t>
    </r>
  </si>
  <si>
    <t>ΑΙΤΗΣΗ ΓΙΑ:</t>
  </si>
  <si>
    <t>ΡΟΠΗ</t>
  </si>
  <si>
    <t>ΟΥΡΑΝΙΑ</t>
  </si>
  <si>
    <t>ΘΡΑΣΥΒΟΥΛΟΣ</t>
  </si>
  <si>
    <t>ΤΙΛΕΛΗ</t>
  </si>
  <si>
    <t>ΑΛΕΞΑΝΔΡΑ</t>
  </si>
  <si>
    <t>ΠΑΥΛΟΣ</t>
  </si>
  <si>
    <t>ΓΕΩΡΓΙΑ</t>
  </si>
  <si>
    <t>ΑΘΑΝΑΣΙΟΣ</t>
  </si>
  <si>
    <t>ΠΑΙΔΗ</t>
  </si>
  <si>
    <t>ΒΑΣΙΛΙΚΗ</t>
  </si>
  <si>
    <t>ΔΗΜΗΤΡΙΟΣ</t>
  </si>
  <si>
    <t>ΣΙΑΡΑΜΠΗ</t>
  </si>
  <si>
    <t>ΕΛΕΝΗ</t>
  </si>
  <si>
    <t>ΑΠΟΣΤΟΛΟΣ</t>
  </si>
  <si>
    <t>ΜΟΥΤΣΕΛΟΥ</t>
  </si>
  <si>
    <t>ΕΛΕΥΘΕΡΙΑ</t>
  </si>
  <si>
    <t>ΧΑΡΑΛΑΜΠΟΣ</t>
  </si>
  <si>
    <t>ΓΚΟΥΤΣΙΔΟΥ</t>
  </si>
  <si>
    <t>ΠΑΡΑΣΚΕΥΗ</t>
  </si>
  <si>
    <t>ΔΗΜΟΣΘΕΝΗΣ</t>
  </si>
  <si>
    <t>ΣΤΕΦΑΝΟΥΛΗ</t>
  </si>
  <si>
    <t>ΓΕΩΡΓΙΟΣ</t>
  </si>
  <si>
    <t>ΓΙΑΝΝΑΚΟΠΟΥΛΟΥ</t>
  </si>
  <si>
    <t>ΚΩΝΣΤΑΝΤΙΝΟΣ</t>
  </si>
  <si>
    <t>ΣΙΜΗΤΑΣ</t>
  </si>
  <si>
    <t>ΝΙΚΟΛΑΟΣ</t>
  </si>
  <si>
    <t>ΚΟΝΤΟΣΤΑΘΗΣ</t>
  </si>
  <si>
    <t>ΑΛΕΞΑΝΔΡΟΣ</t>
  </si>
  <si>
    <t>ΕΥΣΤΑΘΙΟΣ</t>
  </si>
  <si>
    <t>ΚΑΡΚΑΛΕΤΣΟΣ</t>
  </si>
  <si>
    <t>ΧΡΗΣΤΟΣ</t>
  </si>
  <si>
    <t>ΠΑΝΤΕΛΗΣ</t>
  </si>
  <si>
    <t>ΠΑΠΑΝΑΣΤΑΣΙΟΥ</t>
  </si>
  <si>
    <t>ΑΘΑΝΑΣΙΑ</t>
  </si>
  <si>
    <t>ΛΙΛΛΟΣ</t>
  </si>
  <si>
    <t>ΒΑΣΙΛΕΙΟΣ</t>
  </si>
  <si>
    <t>ΒΑΣΙΛΟΠΟΥΛΟΥ</t>
  </si>
  <si>
    <t>ΘΕΟΔΩΡΑ - ΕΥΑΓΓΕΛΙΑ</t>
  </si>
  <si>
    <t>ΙΩΑΝΝΗΣ</t>
  </si>
  <si>
    <t>ΚΟΚΚΙΝΟΥ</t>
  </si>
  <si>
    <t>ΛΕΩΝΙΔΑΣ</t>
  </si>
  <si>
    <t>ΒΑΪΑ</t>
  </si>
  <si>
    <t>ΣΤΕΡΓΙΟΣ</t>
  </si>
  <si>
    <t xml:space="preserve">ΜΑΝΟΥΔΗΣ </t>
  </si>
  <si>
    <t>ΛΟΥΤΣΙΔΗ</t>
  </si>
  <si>
    <t>ΑΝΑΣΤΑΣΙΑ</t>
  </si>
  <si>
    <t>ΦΩΤΕΙΝΗ</t>
  </si>
  <si>
    <t>ΣΠΥΡΙΔΩΝ</t>
  </si>
  <si>
    <t>ΚΟΚΛΑ</t>
  </si>
  <si>
    <t xml:space="preserve">ΒΟΥΛΓΑΡΕΤΣΙΟΥ </t>
  </si>
  <si>
    <t>ΕΥΔΟΚΙΑ-ΕΥΘΥΜΙΑ</t>
  </si>
  <si>
    <t>ΕΥΑΓΓΕΛΟΣ</t>
  </si>
  <si>
    <t>ΦΛΩΡΟΥΣ</t>
  </si>
  <si>
    <t>ΛΗΔΑ</t>
  </si>
  <si>
    <t>ΤΡΑΧΑΝΗ</t>
  </si>
  <si>
    <t>ΕΥΔΟΞΙΑ</t>
  </si>
  <si>
    <t>ΜΑΡΙΑ</t>
  </si>
  <si>
    <t>ΘΩΜΑΣ</t>
  </si>
  <si>
    <t>ΚΑΚΑΡΑΝΤΖΑ</t>
  </si>
  <si>
    <t>ΣΤΑΥΡΟΥΛΑ</t>
  </si>
  <si>
    <t>ΠΡΟΚΟΠΙΟΣ</t>
  </si>
  <si>
    <t>ΒΟΥΤΣΕΛΑ</t>
  </si>
  <si>
    <t xml:space="preserve">ΖΔΑΝΗ </t>
  </si>
  <si>
    <t>ΚΑΤΕΡΙΝΑ</t>
  </si>
  <si>
    <t>ΖΗΣΗΣ</t>
  </si>
  <si>
    <t>ΚΛΩΣΤΡΑΚΗ</t>
  </si>
  <si>
    <t>ΑΝΝΑ</t>
  </si>
  <si>
    <t>ΦΟΦΙΚΟΥ</t>
  </si>
  <si>
    <t>ΘΩΜΑΗ</t>
  </si>
  <si>
    <t>ΜΠΑΛΤΑΓΙΑΝΝΗ</t>
  </si>
  <si>
    <t>ΙΩΑΝΝΑ</t>
  </si>
  <si>
    <t>ΘΕΟΔΩΡΟΣ</t>
  </si>
  <si>
    <t>ΔΗΜΗΤΡΙΟΥ</t>
  </si>
  <si>
    <t>ΑΝΘΗ</t>
  </si>
  <si>
    <t>ΑΓΡΟΓΙΑΝΝΗ</t>
  </si>
  <si>
    <t>ΣΕΡΑΦΕΙΝΑ</t>
  </si>
  <si>
    <t>ΣΩΤΗΡΙΟΣ</t>
  </si>
  <si>
    <t>ΑΘΑΝΑΣΙΟΥ</t>
  </si>
  <si>
    <t>ΑΘΗΝΑ</t>
  </si>
  <si>
    <t>ΑΝΤΩΝΙΟΥ</t>
  </si>
  <si>
    <t>ΑΙΚΑΤΕΡΙΝΗ</t>
  </si>
  <si>
    <t>ΒΑΛΚΑΝΙΩΤΗ</t>
  </si>
  <si>
    <t>ΠΑΤΡΟΥΛΑ</t>
  </si>
  <si>
    <t>ΓΟΥΡΓΙΩΤΗ</t>
  </si>
  <si>
    <t>ΔΗΜΟΒΕΛΗ</t>
  </si>
  <si>
    <t>ΚΩΝΣΤΑΝΤΙΝΙΑ</t>
  </si>
  <si>
    <t>ΚΑΡΑΒΙΔΕ</t>
  </si>
  <si>
    <t>ΧΡΙΣΤΙΝΑ</t>
  </si>
  <si>
    <t>ΚΑΤΣΑΡΑΣ</t>
  </si>
  <si>
    <t>ΛΑΜΠΡΟΣ</t>
  </si>
  <si>
    <t>ΣΕΡΑΦΕΙΜ</t>
  </si>
  <si>
    <t>ΚΕΣΙΔΟΥ</t>
  </si>
  <si>
    <t>ΛΑΖΑΡΟΣ</t>
  </si>
  <si>
    <t>ΚΟΚΚΑ</t>
  </si>
  <si>
    <t>ΚΟΥΣΚΟΥΡΙΔΑ</t>
  </si>
  <si>
    <t>ΑΦΡΟΔΙΤΗ</t>
  </si>
  <si>
    <t>ΚΟΥΤΣΟΓΙΑΝΝΗ</t>
  </si>
  <si>
    <t>ΧΡΥΣΟΥΛΑ</t>
  </si>
  <si>
    <t>ΚΟΥΤΣΟΝΑΣΙΟΥ</t>
  </si>
  <si>
    <t>ΔΗΜΗΤΡΑ</t>
  </si>
  <si>
    <t>ΛΑΠΠΑ</t>
  </si>
  <si>
    <t>ΕΥΑΓΓΕΛΙΑ-ΛΙΛΑΝΤΑ</t>
  </si>
  <si>
    <t>ΠΑΝΑΓΙΩΤΗΣ</t>
  </si>
  <si>
    <t>ΕΥΑΓΓΕΛΙΑ</t>
  </si>
  <si>
    <t xml:space="preserve">ΜΠΑΝΙΑ </t>
  </si>
  <si>
    <t>ΜΠΛΑΤΣΗ</t>
  </si>
  <si>
    <t>ΧΑΤΖΟΥΛΗ</t>
  </si>
  <si>
    <t>ΑΝΑΣΤΑΣΙΟΣ</t>
  </si>
  <si>
    <t>ΓΛΥΚΕΡΙΑ</t>
  </si>
  <si>
    <t>ΑΝΔΡΕΑΣ</t>
  </si>
  <si>
    <t>ΟΛΑΝΗ</t>
  </si>
  <si>
    <t>ΠΑΠΑΧΡΗΣΤΟΥ</t>
  </si>
  <si>
    <t>ΑΝΤΙΓΟΝΗ</t>
  </si>
  <si>
    <t>ΠΟΛΥΜΕΡΟΥ</t>
  </si>
  <si>
    <t>ΕΙΡΗΝΗ</t>
  </si>
  <si>
    <t>ΣΒΟΛΙΑΝΙΤΗ</t>
  </si>
  <si>
    <t>ΡΕΝΤΖΙΑ</t>
  </si>
  <si>
    <t>ΑΝΑΣΤΑΣΙΑ-ΕΙΡΗΝΗ</t>
  </si>
  <si>
    <t>ΣΑΡΜΑΝΙΩΤΗ</t>
  </si>
  <si>
    <t>ΣΤΑΘΗ</t>
  </si>
  <si>
    <t>ΤΖΟΥΤΣΑ</t>
  </si>
  <si>
    <t>ΦΑΝΗ</t>
  </si>
  <si>
    <t>ΤΟΠΗ</t>
  </si>
  <si>
    <t>ΤΣΑΓΚΑΡΗ</t>
  </si>
  <si>
    <t>ΕΥΣΤΡΑΤΙΑ</t>
  </si>
  <si>
    <t>ΦΑΡΜΑΚΗ</t>
  </si>
  <si>
    <t>ΑΝΔΡΙΑΝΗ</t>
  </si>
  <si>
    <t>ΖΩΗ</t>
  </si>
  <si>
    <t>ΓΕΩΡΓΑΚΗΣ</t>
  </si>
  <si>
    <t>ΕΥΤΥΧΙΑ</t>
  </si>
  <si>
    <t>ΣΑΚΕΛΛΑΡΙΟΥ</t>
  </si>
  <si>
    <t>ΜΑΡΙΑ-ΝΑΤΑΛΙΑ</t>
  </si>
  <si>
    <t>ΒΑΪΟΣ</t>
  </si>
  <si>
    <t>ΚΟΥΡΕΜΕΝΟΥ</t>
  </si>
  <si>
    <t>ΠΑΠΠΑ</t>
  </si>
  <si>
    <t>ΕΛΕΝΗ-ΗΛΙΑΝΑ</t>
  </si>
  <si>
    <t>ΤΣΙΑΠΑΝΙΚΑ</t>
  </si>
  <si>
    <t>ΤΡΙΑΝΤΑΦΥΛΛΙΑ</t>
  </si>
  <si>
    <t>ΑΣΤΑΡΑ</t>
  </si>
  <si>
    <t>ΑΓΓΕΛΙΚΗ</t>
  </si>
  <si>
    <t>ΣΑΤΡΑΖΕΜΗ</t>
  </si>
  <si>
    <t>ΠΟΥΛΙΟΥ</t>
  </si>
  <si>
    <t>ΜΑΡΙΝΑ</t>
  </si>
  <si>
    <t>ΑΝΤΩΝΙΟΣ</t>
  </si>
  <si>
    <t>ΜΑΚΡΗ</t>
  </si>
  <si>
    <t>ΚΙΟΥΡΚΤΣΗ</t>
  </si>
  <si>
    <t>ΘΕΟΔΩΡΑ</t>
  </si>
  <si>
    <t>ΤΡΥΦΩΝ</t>
  </si>
  <si>
    <t>ΠΑΝΑΓΟΥ</t>
  </si>
  <si>
    <t>ΒΗΣΣΑΡΙΟΣ</t>
  </si>
  <si>
    <t>ΝΙΚΟΛΑΟΥ</t>
  </si>
  <si>
    <t>ΜΑΤΕΒΟΣΙΑΝ</t>
  </si>
  <si>
    <t>ΤΑΤΕΒΙΚ</t>
  </si>
  <si>
    <t>ΜΑΤΕΒΟΣ</t>
  </si>
  <si>
    <t>ΓΕΩΡΓΑΡΑ</t>
  </si>
  <si>
    <t>ΤΖΑΛΑ</t>
  </si>
  <si>
    <t>ΚΩΣΤΟΠΟΥΛΟΥ</t>
  </si>
  <si>
    <t>ΜΑΥΡΟΥΔΗ</t>
  </si>
  <si>
    <t>ΔΙΑΜΑΝΤΩ</t>
  </si>
  <si>
    <t>ΜΙΧΑΗΛ</t>
  </si>
  <si>
    <t>ΚΟΥΤΣΙΜΑΝΗ</t>
  </si>
  <si>
    <t>ΣΩΤΗΡΙΑ</t>
  </si>
  <si>
    <t>ΗΡΑΚΛΗΣ</t>
  </si>
  <si>
    <t>ΤΑΥΛΑΤΟΣ</t>
  </si>
  <si>
    <t>ΝΤΟΡΒΑ</t>
  </si>
  <si>
    <t>ΠΕΡΔΙΚΗ</t>
  </si>
  <si>
    <t>ΤΟΥΡΤΟΥΝΗ</t>
  </si>
  <si>
    <t>ΔΑΦΝΗ</t>
  </si>
  <si>
    <t>ΧΑΡΙΤΟΣ</t>
  </si>
  <si>
    <t>ΑΘΑΝΑΣΑΚΗ</t>
  </si>
  <si>
    <t>ΜΑΡΙΑΛΕΝΑ</t>
  </si>
  <si>
    <t>ΠΑΠΑΔΑΚΗ</t>
  </si>
  <si>
    <t>ΖΑΡΑΜΠΟΥΚΑ</t>
  </si>
  <si>
    <t>ΚΑΣΟΥΛΗ</t>
  </si>
  <si>
    <t>ΑΣΠΑΣΙΑ</t>
  </si>
  <si>
    <t>ΓΟΥΠΟΥ</t>
  </si>
  <si>
    <t>ΚΑΡΤΣΑΦΛΕΚΗΣ</t>
  </si>
  <si>
    <t>ΖΕΡΒΑ</t>
  </si>
  <si>
    <t>ΣΑΜΑΡΑ</t>
  </si>
  <si>
    <t>ΜΑΡΙΑ-ΑΝΤΩΝΙΑ</t>
  </si>
  <si>
    <t>ΜΠΑΡΔΑΚΑ</t>
  </si>
  <si>
    <t>ΚΩΝΣΤΑΝΤΙΝΑ</t>
  </si>
  <si>
    <t>ΠΑΝΑΓΙΩΤΑ</t>
  </si>
  <si>
    <t>ΜΠΑΚΑΛΗ</t>
  </si>
  <si>
    <t>ΤΣΑΡΑΠΑΤΣΑΝΗ</t>
  </si>
  <si>
    <t>ΓΚΟΛΦΩ</t>
  </si>
  <si>
    <t>ΚΑΛΟΓΙΑΝΝΗ</t>
  </si>
  <si>
    <t>ΧΡΥΣΑ</t>
  </si>
  <si>
    <t>ΖΑΦΕΙΡΟΥΛΗ</t>
  </si>
  <si>
    <t>ΒΑΙΑ</t>
  </si>
  <si>
    <t>ΘΕΟΧΑΡΗΣ</t>
  </si>
  <si>
    <t>ΧΕΛΙΔΩΝΗ</t>
  </si>
  <si>
    <t>ΚΑΡΑΓΕΩΡΓΟΣ</t>
  </si>
  <si>
    <t>ΚΑΣΙΔΟΥΛΗ</t>
  </si>
  <si>
    <t>ΤΕΡΖΕΝΙΔΟΥ</t>
  </si>
  <si>
    <t>ΤΡΙΑΝΤΑΦΥΛΛΟΣ</t>
  </si>
  <si>
    <t>ΚΩΣΤΗ</t>
  </si>
  <si>
    <t>ΤΑΣΤΕΜΙΡΟΓΛΟΥ</t>
  </si>
  <si>
    <t>ΚΥΡΙΑΚΗ</t>
  </si>
  <si>
    <t>ΛΙΑΚΟΥΛΗ</t>
  </si>
  <si>
    <t>ΑΒΔΟΥΛΑ</t>
  </si>
  <si>
    <t>ΜΠΟΥΤΛΑ</t>
  </si>
  <si>
    <t>ΤΣΙΝΤΖΙΛΩΝΗ</t>
  </si>
  <si>
    <t>ΚΑΣΣΙΑΝΗ</t>
  </si>
  <si>
    <t>ΒΑΡΔΑΚΑ</t>
  </si>
  <si>
    <t>ΒΗΣΣΑΡΙΑ</t>
  </si>
  <si>
    <t>ΑΧΙΛΛΕΥΣ</t>
  </si>
  <si>
    <t>ΤΑΣΟΛΑΜΠΡΟΥ</t>
  </si>
  <si>
    <t>ΜΠΟΓΚΑ</t>
  </si>
  <si>
    <t>ΛΑΜΠΡΟΥ</t>
  </si>
  <si>
    <t>ΣΤΑΜΑΤΙΑ</t>
  </si>
  <si>
    <t>ΓΚΟΥΛΑΞΙΩΤΗ</t>
  </si>
  <si>
    <t>ΤΣΑΡΕΛΑ</t>
  </si>
  <si>
    <t>ΣΥΜΕΩΝΙΔΟΥ</t>
  </si>
  <si>
    <t>ΔΕΛΛΙΟΥ</t>
  </si>
  <si>
    <t>ΚΙΟΥΣΗ</t>
  </si>
  <si>
    <t>ΣΤΑΥΡΟΣ</t>
  </si>
  <si>
    <t>ΠΑΝΤΟΥ</t>
  </si>
  <si>
    <t>ΓΡΙΒΑ</t>
  </si>
  <si>
    <t>ΣΥΝΟΔΗ</t>
  </si>
  <si>
    <t>ΤΣΟΜΠΡΑ</t>
  </si>
  <si>
    <t>ΙΑΚΩΒΑΚΗ</t>
  </si>
  <si>
    <t xml:space="preserve">ΜΠΑΛΑΝΗ </t>
  </si>
  <si>
    <t>ΧΑΤΖΗΚΥΡΙΑΚΙΔΗ</t>
  </si>
  <si>
    <t>ΚΟΛΙΤΣΑ</t>
  </si>
  <si>
    <t>ΠΛΑΚΙΑ</t>
  </si>
  <si>
    <t>ΣΟΦΙΑ</t>
  </si>
  <si>
    <t>ΑΚΡΙΒΟΥ</t>
  </si>
  <si>
    <t>ΠΑΝΑΝΟΥ</t>
  </si>
  <si>
    <t>ΚΑΠΛΑΝΗ</t>
  </si>
  <si>
    <t>ΧΡΥΣΟΒΑΛΑΝΤΟΥ</t>
  </si>
  <si>
    <t>ΝΤΑΜΠΟΥ</t>
  </si>
  <si>
    <t>ΚΑΣΝΑΚΙΔΗ</t>
  </si>
  <si>
    <t>ΜΑΚΑΝΤΑΣΗ</t>
  </si>
  <si>
    <t>ΠΑΠΑΔΟΠΟΥΛΟΥ</t>
  </si>
  <si>
    <t>ΠΑΡΔΑΛΗ</t>
  </si>
  <si>
    <t>ΝΙΚΗ</t>
  </si>
  <si>
    <t>ΑΓΓΕΛΟΣ</t>
  </si>
  <si>
    <t>ΛΙΟΥΛΙΑ</t>
  </si>
  <si>
    <t>ΑΜΑΛΙΑ</t>
  </si>
  <si>
    <t>ΓΚΟΥΔΙΝΑ</t>
  </si>
  <si>
    <t>ΒΛΑΧΟΥ</t>
  </si>
  <si>
    <t>ΜΑΡΙΑΝΘΗ</t>
  </si>
  <si>
    <t>ΜΟΥΡΟΥΓΙΑΝΝΗ</t>
  </si>
  <si>
    <t>ΕΙΡΗΝΗ-ΧΡΥΣΟΒΑΛΑΝΤΟΥ-ΛΕΜΟΝΙΑ</t>
  </si>
  <si>
    <t>ΑΝΤΩΝΙΑ</t>
  </si>
  <si>
    <t>ΑΓΓΕΛΗ</t>
  </si>
  <si>
    <t>ΑΡΙΣΤΕΑ-ΕΛΙΝΑ</t>
  </si>
  <si>
    <t>ΚΡΟΜΜΥΔΑ</t>
  </si>
  <si>
    <t>ΚΑΡΒΟΥΝΗ</t>
  </si>
  <si>
    <t>ΒΑΣΙΛΕΙΑ</t>
  </si>
  <si>
    <t>ΚΑΡΡΑ</t>
  </si>
  <si>
    <t>ΜΕΛΙΝΑ-ΑΘΗΝΑ</t>
  </si>
  <si>
    <t>ΣΟΦΟΚΛΗΣ</t>
  </si>
  <si>
    <t>ΦΟΥΤΣΙΤΖΗ</t>
  </si>
  <si>
    <t>ΜΥΛΩΝΑ</t>
  </si>
  <si>
    <t>ΚΟΘΩΝΑ</t>
  </si>
  <si>
    <t>ΓΡΗΓΟΡΙΟΣ</t>
  </si>
  <si>
    <t>ΜΑΓΟΥΛΙΩΤΗ</t>
  </si>
  <si>
    <t>ΒΛΑΧΑΒΑ</t>
  </si>
  <si>
    <t>ΑΝΤΩΝΙΑΔΗ</t>
  </si>
  <si>
    <t>ΝΙΚΟΛΕΤΑ</t>
  </si>
  <si>
    <t>ΜΠΑΛΛΑ</t>
  </si>
  <si>
    <t>ΜΑΡΘΑ</t>
  </si>
  <si>
    <t>ΜΠΑΚΑΡΟΥ</t>
  </si>
  <si>
    <t>ΜΙΧΑΛΟΠΟΥΛΟΥ</t>
  </si>
  <si>
    <t>ΑΓΛΑΪΑ</t>
  </si>
  <si>
    <t>ΣΤΕΦΑΝΟΣ</t>
  </si>
  <si>
    <t>ΦΩΤΙΟΣ</t>
  </si>
  <si>
    <t>ΚΩΝΣΤΑΝΤΙΑ</t>
  </si>
  <si>
    <t>ΚΟΝΤΟΓΙΑΝΝΗ</t>
  </si>
  <si>
    <t>ΤΣΙΑΜΠΑΛΗΣ</t>
  </si>
  <si>
    <t xml:space="preserve">ΝΕΚΤΑΡΙΟΣ </t>
  </si>
  <si>
    <t>ΝΑΝΤΖΙΟΥ</t>
  </si>
  <si>
    <t>ΣΤΑΜΑΤΗ</t>
  </si>
  <si>
    <t>ΓΚΑΝΤΙΡΗ</t>
  </si>
  <si>
    <t>ΠΛΙΤΣΗ</t>
  </si>
  <si>
    <t>ΞΥΔΟΠΟΥΛΟΥ</t>
  </si>
  <si>
    <t>ΜΑΡΓΑΡΙΤΗΣ</t>
  </si>
  <si>
    <t>ΤΖΙΚΕΡΑ</t>
  </si>
  <si>
    <t>ΕΥΑΓΓΕΛΗ</t>
  </si>
  <si>
    <t>ΘΕΟΔΩΡΟΠΟΥΛΟΥ</t>
  </si>
  <si>
    <t>ΘΩΜΟΥ</t>
  </si>
  <si>
    <t>ΔΕΣΠΟΙΝΑ</t>
  </si>
  <si>
    <t>ΚΟΥΜΠΟΥΛΗ</t>
  </si>
  <si>
    <t>ΜΙΧΑΛΑΚΗ</t>
  </si>
  <si>
    <t>ΧΟΝΔΡΟΔΙΝΗ</t>
  </si>
  <si>
    <t>ΒΛΗΣΣΑΡΗ</t>
  </si>
  <si>
    <t>ΕΙΡΗΝΗ-ΧΡΥΣΟΒΑΛΑΝΤΟΥ</t>
  </si>
  <si>
    <t>ΣΙΜΟΥ</t>
  </si>
  <si>
    <t>ΦΑΣΟΥΛΑ</t>
  </si>
  <si>
    <t>ΛΙΝΟΥ</t>
  </si>
  <si>
    <t>ΒΙΡΓΙΝΙΑ</t>
  </si>
  <si>
    <t>ΜΠΑΝΤΑΒΗ</t>
  </si>
  <si>
    <t>ΚΑΚΛΗΤΖΙΩΤΗ</t>
  </si>
  <si>
    <t>ΞΥΝΟΥ</t>
  </si>
  <si>
    <t>ΜΠΟΥΡΑΖΑΝΑ</t>
  </si>
  <si>
    <t>ΕΡΗ</t>
  </si>
  <si>
    <t>ΤΣΙΚΑΡΗ</t>
  </si>
  <si>
    <t>ΣΚΑΡΛΗ</t>
  </si>
  <si>
    <t>ΛΟΥΚΑΣ</t>
  </si>
  <si>
    <t>ΦΙΛΙΠΠΟΥ</t>
  </si>
  <si>
    <t>ΚΑΣΙΔΑΚΗ</t>
  </si>
  <si>
    <t>ΧΑΪΔΟΥΛΗ</t>
  </si>
  <si>
    <t>ΧΡΥΣΑΝΘΗ</t>
  </si>
  <si>
    <t>ΚΑΝΑΚΗ</t>
  </si>
  <si>
    <t>ΚΑΛΛΙΟΠΗ</t>
  </si>
  <si>
    <t>ΠΑΝΤΕΛΕΗΜΩΝ</t>
  </si>
  <si>
    <t>ΜΠΕΛΕΦΑ</t>
  </si>
  <si>
    <t>ΤΑΨΑ</t>
  </si>
  <si>
    <t>ΟΛΥΜΠΙΑ</t>
  </si>
  <si>
    <t>ΜΑΛΛΙΩΡΑ</t>
  </si>
  <si>
    <t>ΧΡΙΣΤΟΦΟΡΟΣ</t>
  </si>
  <si>
    <t>ΜΑΤΘΑΙΟΠΟΥΛΟΣ</t>
  </si>
  <si>
    <t>ΑΠΟΣΤΟΛΙΔΟΥ</t>
  </si>
  <si>
    <t>ΝΕΡΑΤΖΗΣ</t>
  </si>
  <si>
    <t>ΒΑΡΣΑΜΑΚΗ</t>
  </si>
  <si>
    <t>ΘΕΟΛΟΓΗ</t>
  </si>
  <si>
    <t>ΙΣΜΗΝΗ</t>
  </si>
  <si>
    <t>ΠΥΒΟΥΛΟΥ</t>
  </si>
  <si>
    <t>ΣΤΥΛΙΑΝΗ</t>
  </si>
  <si>
    <t>ΤΖΙΚΑΣ</t>
  </si>
  <si>
    <t>ΚΑΡΑΜΦΥΛΛΙΔΟΥ</t>
  </si>
  <si>
    <t>ΧΑΣΙΩΤΗ</t>
  </si>
  <si>
    <t>ΤΡΙΑΝΤΑΦΥΛΛΟΥ</t>
  </si>
  <si>
    <t>ΚΟΚΟΒΑ</t>
  </si>
  <si>
    <t>ΟΛΓΑ</t>
  </si>
  <si>
    <t>ΓΑΛΑΝΗ</t>
  </si>
  <si>
    <t>ΘΕΜΕΛΗ</t>
  </si>
  <si>
    <t>ΠΛΙΑΤΣΙΚΑ</t>
  </si>
  <si>
    <t>ΚΥΡΙΑΚΗ- ΑΡΙΝΑ</t>
  </si>
  <si>
    <t>ΧΑΡΙΚΛΕΙΑ</t>
  </si>
  <si>
    <t>ΕΥΘΥΜΙΑ</t>
  </si>
  <si>
    <t>ΣΜΟΥΛΙΩΤΗΣ</t>
  </si>
  <si>
    <t>ΚΟΤΡΩΝΑ</t>
  </si>
  <si>
    <t>ΔΗΜΤΣΑ</t>
  </si>
  <si>
    <t>ΑΡΤΕΜΙΣ</t>
  </si>
  <si>
    <t>ΚΑΝΕΛΛΗ</t>
  </si>
  <si>
    <t>ΑΝΑΣΤΑΣΙΑΔΟΥ</t>
  </si>
  <si>
    <t>ΗΣΑΪΑΣ</t>
  </si>
  <si>
    <t>ΗΛΙΑΣ</t>
  </si>
  <si>
    <t>ΜΠΑΛΑΤΣΟΥΚΑ</t>
  </si>
  <si>
    <t>ΚΟΚΚΑΛΗ</t>
  </si>
  <si>
    <t>ΠΟΛΥΞΕΝΗ</t>
  </si>
  <si>
    <t>ΜΠΑΜΝΑΡΑ</t>
  </si>
  <si>
    <t>ΜΑΤΖΙΡΗ</t>
  </si>
  <si>
    <t>ΚΥΡΙΑΚΟΣ</t>
  </si>
  <si>
    <t>ΚΟΥΤΟΥΜΠΑ</t>
  </si>
  <si>
    <t>ΑΝΝΑ-ΜΑΡΙΑ</t>
  </si>
  <si>
    <t>ΕΛΙΣΣΑΒΕΤ</t>
  </si>
  <si>
    <t>ΖΥΓΟΡΟΔΗΜΟΥ</t>
  </si>
  <si>
    <t>ΒΡΑΤΣΙΝΗ</t>
  </si>
  <si>
    <t>ΝΑΥΣΙΚΑ</t>
  </si>
  <si>
    <t>ΚΑΛΤΣΑ</t>
  </si>
  <si>
    <t>ΜΠΑΝΤΕΛΗ</t>
  </si>
  <si>
    <t>ΡΑΦΑΕΛΑ-ΓΕΩΡΓΙΑ</t>
  </si>
  <si>
    <t>ΠΑΡΑΣΚΕΥΑ</t>
  </si>
  <si>
    <t>ΠΑΠΑΝΙΚΟΛΑΟΥ</t>
  </si>
  <si>
    <t>ΠΡΕΒΕΝΤΑ</t>
  </si>
  <si>
    <t>ΣΟΥΡΛΑΣ</t>
  </si>
  <si>
    <t>ΒΑΡΡΑΣ</t>
  </si>
  <si>
    <t>ΒΑΣΙΛΟΥ</t>
  </si>
  <si>
    <t>ΕΥΔΟΚΙΑ</t>
  </si>
  <si>
    <t>ΚΟΝΤΟΧΡΗΣΤΟΥ</t>
  </si>
  <si>
    <t>ΚΩΣΤΟΥΛΑ</t>
  </si>
  <si>
    <t>ΔΕΛΗΛΙΓΚΑ</t>
  </si>
  <si>
    <t>ΣΤΕΡΓΙΑΝΗ</t>
  </si>
  <si>
    <t>ΘΕΟΔΟΣΙΟΥ</t>
  </si>
  <si>
    <t>ΠΑΝΑΓΙΩΤΟΠΟΥΛΟΥ</t>
  </si>
  <si>
    <t>ΟΙΚΟΝΟΜΟΥ</t>
  </si>
  <si>
    <t>ΒΑΛΕΝΤΙΝΗ</t>
  </si>
  <si>
    <t>ΞΗΡΟΜΕΡΙΤΗ</t>
  </si>
  <si>
    <t>ΣΚΡΙΜΠΑ</t>
  </si>
  <si>
    <t>ΓΙΩΤΑ</t>
  </si>
  <si>
    <t>ΜΠΑΚΟΥ</t>
  </si>
  <si>
    <t>ΔΗΜΟΥ</t>
  </si>
  <si>
    <t>ΚΕΡΑΜΙΔΑ</t>
  </si>
  <si>
    <t>ΠΑΠΑΓΕΩΡΓΙΟΥ</t>
  </si>
  <si>
    <t>ΔΗΜΟΣΘΕΝΗ</t>
  </si>
  <si>
    <t>ΜΠΡΑΤΗ</t>
  </si>
  <si>
    <t>ΠΕΤΚΑΚΗ</t>
  </si>
  <si>
    <t>ΔΕΛΗΓΙΑΝΝΗ</t>
  </si>
  <si>
    <t>ΚΩΝΣΤΑΝΤΙΝΙΔΗ</t>
  </si>
  <si>
    <t>ΚΑΛΛΙΑ</t>
  </si>
  <si>
    <t>ΤΣΙΟΒΟΥΛΟΥ</t>
  </si>
  <si>
    <t>ΑΓΟΡΙΤΣΑ</t>
  </si>
  <si>
    <t>ΣΙΑΤΡΑ</t>
  </si>
  <si>
    <t>ΠΑΠΑΪΩΑΝΝΟΥ</t>
  </si>
  <si>
    <t>ΓΡΙΒΑΣ</t>
  </si>
  <si>
    <t>ΣΤΑΜΟΣ</t>
  </si>
  <si>
    <t>ΖΑΦΕΙΡΗ</t>
  </si>
  <si>
    <t>ΚΑΡΑΣΤΕΡΓΙΟΥ</t>
  </si>
  <si>
    <t>ΑΓΟΡΗ</t>
  </si>
  <si>
    <t>ΓΚΑΝΟΥΡΗΣ</t>
  </si>
  <si>
    <t>ΑΡΗΣ</t>
  </si>
  <si>
    <t>ΦΡΑΓΓΟΓΙΑΝΝΗ</t>
  </si>
  <si>
    <t>ΜΑΡΙΑ-ΕΥΤΕΡΠΗ</t>
  </si>
  <si>
    <t>ΣΟΦΟΥ</t>
  </si>
  <si>
    <t>ΡΟΥΜΠΟΥ</t>
  </si>
  <si>
    <t>ΠΟΛΥΖΟΠΟΥΛΟΥ</t>
  </si>
  <si>
    <t>ΚΑΡΑΟΥΖΑ</t>
  </si>
  <si>
    <t>ΦΙΛΙΠΠΟΝΗ</t>
  </si>
  <si>
    <t>ΚΟΥΦΟΥΛΗ</t>
  </si>
  <si>
    <t>ΑΣΗΜΙΝΑ</t>
  </si>
  <si>
    <t>ΟΦΙΔΟΥ</t>
  </si>
  <si>
    <t>ΗΛΙΑΝΑ</t>
  </si>
  <si>
    <t>ΑΡΙΣΤΕΙΔΗΣ</t>
  </si>
  <si>
    <t>ΛΙΑΚΟΥ</t>
  </si>
  <si>
    <t>ΑΡΩΝΗ</t>
  </si>
  <si>
    <t>ΜΠΕΚΡΗ</t>
  </si>
  <si>
    <t>ΓΑΡΥΦΑΛΙΑ</t>
  </si>
  <si>
    <t>ΜΠΑΓΙΩΤΑ</t>
  </si>
  <si>
    <t>ΘΕΑΝΩ</t>
  </si>
  <si>
    <t>ΚΑΝΔΥΛΑΡΗ</t>
  </si>
  <si>
    <t>ΣΤΕΦΑΝΙΑ</t>
  </si>
  <si>
    <t>ΛΙΤΣΟΥ</t>
  </si>
  <si>
    <t>ΦΙΛΙΠΠΟΣ</t>
  </si>
  <si>
    <t>ΚΑΜΙΝΙΩΤΗ</t>
  </si>
  <si>
    <t>ΚΟΝΤΟΔΗΜΟΥ</t>
  </si>
  <si>
    <t>ΜΠΑΡΜΠΟΥΤΑ</t>
  </si>
  <si>
    <t>ΠΑΠΑΣΤΑΪΚΟΥΔΗ</t>
  </si>
  <si>
    <t>ΠΕΤΡΟΣ</t>
  </si>
  <si>
    <t>ΡΕΠΑΝΑ</t>
  </si>
  <si>
    <t>ΤΣΙΑΝΤΟΥΛΑ</t>
  </si>
  <si>
    <t>ΕΥΑΓΓΕΛΟΥ</t>
  </si>
  <si>
    <t>ΕΥΣΤΑΘΙΑ</t>
  </si>
  <si>
    <t>ΠΕΡΣΕΦΟΝΗ</t>
  </si>
  <si>
    <t>ΜΑΓΔΑΛΗΝΗ</t>
  </si>
  <si>
    <t>ΜΑΣΤΡΟΓΙΑΝΝΗ</t>
  </si>
  <si>
    <t>ΑΡΓΥΡΗ</t>
  </si>
  <si>
    <t>ΘΕΜΙΣΤΟΚΛΗΣ</t>
  </si>
  <si>
    <t>ΠΛΙΑΚΑ</t>
  </si>
  <si>
    <t>ΕΥΘΥΜΙΟΣ</t>
  </si>
  <si>
    <t>ΑΓΓΕΛΗΣ</t>
  </si>
  <si>
    <t>ΣΤΥΛΙΑΝΟΣ</t>
  </si>
  <si>
    <t>ΑΓΓΕΛΟΥ</t>
  </si>
  <si>
    <t>ΑΓΟΡΑΣΤΟΣ</t>
  </si>
  <si>
    <t>ΑΘΑΝΑΤΟΥ</t>
  </si>
  <si>
    <t>ΑΚΡΙΒΟΥΣΗ</t>
  </si>
  <si>
    <t>ΒΑΡΒΑΡΑ</t>
  </si>
  <si>
    <t>ΑΛΕΞΙΟΥ</t>
  </si>
  <si>
    <t>ΙΟΥΛΙΑ</t>
  </si>
  <si>
    <t>ΑΛΕΞΟΠΟΥΛΟΥ</t>
  </si>
  <si>
    <t>ΑΝΑΓΝΩΣΤΟΠΟΥΛΟΥ</t>
  </si>
  <si>
    <t>ΑΝΑΓΝΩΣΤΟΥ</t>
  </si>
  <si>
    <t>ΑΝΑΤΟΛΙΩΤΗ</t>
  </si>
  <si>
    <t>ΑΝΔΡΕΟΥ</t>
  </si>
  <si>
    <t>ΑΝΤΑΡΑ</t>
  </si>
  <si>
    <t>ΤΣΕΚΟΥΡΑ</t>
  </si>
  <si>
    <t>ΑΠΟΣΤΟΛΙΑ</t>
  </si>
  <si>
    <t>ΑΠΟΣΤΟΛΙΔΗΣ</t>
  </si>
  <si>
    <t>ΣΑΒΒΑΣ</t>
  </si>
  <si>
    <t>ΑΥΓΕΡΗ</t>
  </si>
  <si>
    <t>ΑΥΓΕΡΙΝΟΥ</t>
  </si>
  <si>
    <t>ΞΑΝΘΟΥΛΑ</t>
  </si>
  <si>
    <t>ΒΑΛΣΑΜΗ</t>
  </si>
  <si>
    <t>ΜΑΡΚΕΛΛΑ</t>
  </si>
  <si>
    <t>ΒΑΣΙΑΚΟΥ</t>
  </si>
  <si>
    <t>ΒΙΓΛΗ</t>
  </si>
  <si>
    <t>ΒΟΛΑΚΑ</t>
  </si>
  <si>
    <t>ΜΑΡΙΑ-ΣΤΑΥΡΟΥΛΑ</t>
  </si>
  <si>
    <t>ΒΟΛΙΩΤΗ</t>
  </si>
  <si>
    <t>ΒΟΥΛΓΑΡΟΠΟΥΛΟΥ</t>
  </si>
  <si>
    <t>ΓΕΛΑΔΑΡΗ</t>
  </si>
  <si>
    <t>ΓΕΡΑΣΟΠΟΥΛΟΥ</t>
  </si>
  <si>
    <t>ΓΕΩΡΓΙΟΥ</t>
  </si>
  <si>
    <t>ΓΙΑΚΟΥΜΗ</t>
  </si>
  <si>
    <t>ΓΚΑΓΚΑΝΙΑΡΑ</t>
  </si>
  <si>
    <t>ΓΚΕΝΑ</t>
  </si>
  <si>
    <t>ΓΚΙΓΚΙΛΗ</t>
  </si>
  <si>
    <t>ΓΚΟΥΝΤΕΛΑΚΗ</t>
  </si>
  <si>
    <t>ΓΚΟΥΝΤΕΛΙΑ</t>
  </si>
  <si>
    <t>ΓΟΚΤΣΗ</t>
  </si>
  <si>
    <t>ΑΣΗΜΕΝΙΑ</t>
  </si>
  <si>
    <t>ΓΡΑΒΑΝΗ</t>
  </si>
  <si>
    <t>ΓΡΑΜΜΑΤΙΚΟΥ</t>
  </si>
  <si>
    <t>ΘΕΩΝΗ</t>
  </si>
  <si>
    <t>ΔΑΚΟΥΚΗ</t>
  </si>
  <si>
    <t>ΔΕΡΜΑΝΟΠΟΥΛΟΥ</t>
  </si>
  <si>
    <t>ΚΟΜΤΣΙΑ</t>
  </si>
  <si>
    <t>ΔΗΜΟΠΟΥΛΟΥ</t>
  </si>
  <si>
    <t>ΔΗΜΟΥΛΟΥ</t>
  </si>
  <si>
    <t>ΛΑΔΑ</t>
  </si>
  <si>
    <t>ΠΑΠΑΘΑΝΑΣΙΟΥ</t>
  </si>
  <si>
    <t>ΠΑΣΧΩΝΗ</t>
  </si>
  <si>
    <t>ΣΤΑΣΙΝΟΥ</t>
  </si>
  <si>
    <t>ΕΥΑΓΓΕΛΟΠΟΥΛΟΥ</t>
  </si>
  <si>
    <t>ΖΑΪΦΙΔΟΥ</t>
  </si>
  <si>
    <t>ΖΑΜΖΑΡΑ</t>
  </si>
  <si>
    <t>ΖΑΡΚΑΔΟΥΛΑ</t>
  </si>
  <si>
    <t>ΖΑΦΕΙΡΙΟΥ</t>
  </si>
  <si>
    <t>ΖΑΦΕΙΡΟΠΟΥΛΟΥ</t>
  </si>
  <si>
    <t>ΣΩΤΗΡΟΥΛΑ</t>
  </si>
  <si>
    <t>ΖΕΛΕΝΗ</t>
  </si>
  <si>
    <t>ΔΟΜΝΑ</t>
  </si>
  <si>
    <t>ΖΗΚΑ</t>
  </si>
  <si>
    <t>ΘΑΝΑΣΟΥΛΑ</t>
  </si>
  <si>
    <t>ΚΟΥΖΙΝΑ</t>
  </si>
  <si>
    <t>ΘΕΟΔΩΡΑΚΟΥ</t>
  </si>
  <si>
    <t>ΘΕΟΔΩΡΟΥ</t>
  </si>
  <si>
    <t>ΙΩΑΝΝΙΔΗ</t>
  </si>
  <si>
    <t>ΚΑΖΝΕΣΗ</t>
  </si>
  <si>
    <t>ΣΩΤΗΡΙΑ-ΣΤΥΛΙΑΝΗ</t>
  </si>
  <si>
    <t>ΚΑΪΑ</t>
  </si>
  <si>
    <t>ΚΑΛΟΓΙΑΝΝΙΔΟΥ</t>
  </si>
  <si>
    <t>ΚΑΛΟΥΣΗ</t>
  </si>
  <si>
    <t>ΚΑΝΑΒΟΥΡΑ</t>
  </si>
  <si>
    <t>ΚΑΡΑΓΓΕΛΗ</t>
  </si>
  <si>
    <t>ΚΩΝΣΤΑΝΤΙΑ-ΜΑΡΙΑ</t>
  </si>
  <si>
    <t>ΚΑΡΑΓΕΩΡΓΟΥ</t>
  </si>
  <si>
    <t>ΚΑΡΑΓΙΑΝΝΗ</t>
  </si>
  <si>
    <t>ΜΑΡΙΑ-ΑΝΝΑ-ΡΑΦΑΕΛΑ</t>
  </si>
  <si>
    <t>ΚΑΡΑΝΙΚΑ</t>
  </si>
  <si>
    <t>ΧΑΡΑΛΑΜΠΙΑ</t>
  </si>
  <si>
    <t>ΚΑΡΑΠΕΔΗ</t>
  </si>
  <si>
    <t>ΚΑΡΑΤΖΙΟΥ</t>
  </si>
  <si>
    <t>ΕΥΔΟΞΙΑ-ΒΑΣΙΛΙΚΗ</t>
  </si>
  <si>
    <t>ΚΑΡΒΟΥΝΗΣ</t>
  </si>
  <si>
    <t>ΚΑΡΥΔΗΣ</t>
  </si>
  <si>
    <t>ΚΑΡΦΗ</t>
  </si>
  <si>
    <t>ΚΑΣΑΜΠΑΛΗ</t>
  </si>
  <si>
    <t>ΚΑΤΣΑΡΕ</t>
  </si>
  <si>
    <t>ΚΑΤΣΙΑΟΥΝΗ</t>
  </si>
  <si>
    <t>ΣΥΡΑΓΩ</t>
  </si>
  <si>
    <t>ΚΑΤΣΙΒΕΛΟΥ</t>
  </si>
  <si>
    <t>ΜΑΡΙΑ-ΙΩΑΝΝΑ</t>
  </si>
  <si>
    <t>ΚΑΤΣΙΚΑ</t>
  </si>
  <si>
    <t>ΕΛΛΗ</t>
  </si>
  <si>
    <t>ΚΑΤΣΙΟΥΠΗ</t>
  </si>
  <si>
    <t>ΚΑΨΙΩΧΑ</t>
  </si>
  <si>
    <t>ΕΙΡΗΝΗ-ΧΡΥΣΟΒΑΛΑΝΤΩ</t>
  </si>
  <si>
    <t>ΚΕΧΑΓΙΑ</t>
  </si>
  <si>
    <t>ΚΙΣΚΙΝΗ</t>
  </si>
  <si>
    <t>ΚΙΤΣΙΚΟΥΔΗ</t>
  </si>
  <si>
    <t>ΚΟΓΙΑ</t>
  </si>
  <si>
    <t>ΚΟΚΚΙΝΑΚΗΣ</t>
  </si>
  <si>
    <t>ΚΟΛΤΣΙΔΑ</t>
  </si>
  <si>
    <t>ΚΟΛΥΒΑΚΗ</t>
  </si>
  <si>
    <t>ΜΙΡΕΛΑ</t>
  </si>
  <si>
    <t>ΚΟΝΤΟΠΟΥΛΟΥ</t>
  </si>
  <si>
    <t>ΚΟΝΤΟΥΛΗ</t>
  </si>
  <si>
    <t>ΚΟΤΣΑΛΙΔΟΥ</t>
  </si>
  <si>
    <t>ΚΟΥΚΟΥΖΕΛΗ</t>
  </si>
  <si>
    <t>ΑΡΙΣΤΕΑ</t>
  </si>
  <si>
    <t>ΚΟΥΛΑΞΗ</t>
  </si>
  <si>
    <t>ΚΟΥΜΠΟΥΡΑ</t>
  </si>
  <si>
    <t>ΚΟΥΡΚΟΥΜΠΑ</t>
  </si>
  <si>
    <t>ΚΟΥΤΕΛΟΥ</t>
  </si>
  <si>
    <t>ΚΟΥΤΣΩΝΑ</t>
  </si>
  <si>
    <t>ΚΡΕΤΣΟΥ</t>
  </si>
  <si>
    <t>ΚΑΡΜΕΝ-ΜΑΡΙΑΝΑ</t>
  </si>
  <si>
    <t>ΚΥΡΙΤΣΑΣ</t>
  </si>
  <si>
    <t>ΚΩΝΣΤΑΝΤΑ</t>
  </si>
  <si>
    <t>ΚΩΝΣΤΑΝΤΙΝΙΔΟΥ</t>
  </si>
  <si>
    <t>ΛΑΔΕΡΗ</t>
  </si>
  <si>
    <t>ΛΕΝΤΖΑ</t>
  </si>
  <si>
    <t>ΛΙΑΝΟΥ</t>
  </si>
  <si>
    <t>ΛΟΥΚΑ</t>
  </si>
  <si>
    <t>ΑΙΚΑΤΕΡΙΝΗ-ΚΑΛΛΙΟΠΗ</t>
  </si>
  <si>
    <t>ΛΩΛΟΥ</t>
  </si>
  <si>
    <t>ΜΑΓΚΑ</t>
  </si>
  <si>
    <t>ΜΑΚΑΡΙΑΔΟΥ</t>
  </si>
  <si>
    <t>ΜΑΜΟΥΔΗ</t>
  </si>
  <si>
    <t>ΒΑΣΙΛΙΚΗ-ΕΙΡΗΝΗ</t>
  </si>
  <si>
    <t>ΜΑΝΑΣΗ</t>
  </si>
  <si>
    <t>ΜΑΝΤΖΙΑΦΟΥ</t>
  </si>
  <si>
    <t>ΗΡΩ</t>
  </si>
  <si>
    <t>ΜΑΡΓΑΡΙΤΟΠΟΥΛΟΥ</t>
  </si>
  <si>
    <t>ΣΤΕΛΛΑ</t>
  </si>
  <si>
    <t>ΜΑΤΟΥΛΑ</t>
  </si>
  <si>
    <t>ΜΗΤΣΟΓΙΑΝΝΗΣ</t>
  </si>
  <si>
    <t>ΠΑΝΑΓΙΩΤΗΣ-ΑΝΤΩΝΙΟΣ</t>
  </si>
  <si>
    <t>ΜΙΖΑΚΟΥ</t>
  </si>
  <si>
    <t>ΜΟΚΙΑ</t>
  </si>
  <si>
    <t>ΜΠΑΓΚΟΥ</t>
  </si>
  <si>
    <t>ΡΕΒΕΚΚΑ</t>
  </si>
  <si>
    <t>ΜΠΑΚΑΛΗΣ</t>
  </si>
  <si>
    <t>ΜΠΑΚΡΑΤΣΑ</t>
  </si>
  <si>
    <t>ΜΠΑΛΑΜΩΤΗ</t>
  </si>
  <si>
    <t>ΜΠΑΛΑΤΣΟΥ</t>
  </si>
  <si>
    <t>ΜΠΑΛΟΥΚΟΥ</t>
  </si>
  <si>
    <t>ΒΑΛΕΝΤΙΝΑ</t>
  </si>
  <si>
    <t>ΜΠΑΛΤΙΝΗ</t>
  </si>
  <si>
    <t>ΜΠΕΚΙΑΡΗ</t>
  </si>
  <si>
    <t>ΜΠΙΖΙΟΥΡΗΣ</t>
  </si>
  <si>
    <t>ΜΠΙΟΥ</t>
  </si>
  <si>
    <t>ΜΠΟΥΝΤΑΛΗ</t>
  </si>
  <si>
    <t>ΜΕΛΠΟΜΕΝΗ</t>
  </si>
  <si>
    <t>ΝΑΚΟΠΟΥΛΟΥ</t>
  </si>
  <si>
    <t>ΝΑΣΙΟΠΟΥΛΟΥ</t>
  </si>
  <si>
    <t>ΝΑΣΙΟΥ</t>
  </si>
  <si>
    <t>ΜΑΡΙΑΝΑ</t>
  </si>
  <si>
    <t>ΝΤΑΪΦΩΤΗ</t>
  </si>
  <si>
    <t>ΝΤΟΥΜΟΣ</t>
  </si>
  <si>
    <t>ΝΤΟΥΣΚΟΥ</t>
  </si>
  <si>
    <t>ΞΑΪΔΟΥ</t>
  </si>
  <si>
    <t>ΞΑΝΘΟΠΟΥΛΟΥ</t>
  </si>
  <si>
    <t>ΛΥΔΙΑ</t>
  </si>
  <si>
    <t>ΞΕΝΙΔΗΣ</t>
  </si>
  <si>
    <t>ΞΗΡΑΔΑΚΗ</t>
  </si>
  <si>
    <t>ΕΡΓΑΝΗ-ΒΑΣΙΛΙΚΗ</t>
  </si>
  <si>
    <t>ΟΙΚΟΝΟΜΙΔΗ</t>
  </si>
  <si>
    <t>ΟΡΦΑΝΙΩΤΗ</t>
  </si>
  <si>
    <t>ΠΑΛΕΝΤΖΑ</t>
  </si>
  <si>
    <t>ΠΑΝΑΓΗ</t>
  </si>
  <si>
    <t>ΠΑΝΤΟΥΛΗ</t>
  </si>
  <si>
    <t>ΙΩΑΝΝΑ-ΜΑΡΙΑ</t>
  </si>
  <si>
    <t>ΠΑΠΑΒΑΣΙΛΕΙΟΥ</t>
  </si>
  <si>
    <t>ΠΑΠΑΔΗΜΗΤΡΙΟΥ</t>
  </si>
  <si>
    <t>ΑΓΓΕΛΙΚΗ-ΠΑΡΑΣΚΕΥΗ</t>
  </si>
  <si>
    <t>ΓΙΑΝΝΑ</t>
  </si>
  <si>
    <t>ΠΑΠΑΔΟΥΛΗ</t>
  </si>
  <si>
    <t>ΠΑΠΑΚΩΣΤΟΥΛΗ</t>
  </si>
  <si>
    <t>ΠΑΠΑΛΕΞΗ</t>
  </si>
  <si>
    <t>ΣΤΥΛΙΑΝΗ-ΜΑΡΙΑΝΑ</t>
  </si>
  <si>
    <t>ΠΑΤΣΑΡΙΚΑ</t>
  </si>
  <si>
    <t>ΑΝΔΡΟΜΑΧΗ</t>
  </si>
  <si>
    <t>ΠΕΤΡΩΤΟΥ</t>
  </si>
  <si>
    <t>ΠΛΑΤΣΑΤΟΥΡΑΣ</t>
  </si>
  <si>
    <t>ΠΡΑΣΣΑ</t>
  </si>
  <si>
    <t>ΛΑΜΠΡΙΝΗ</t>
  </si>
  <si>
    <t>ΠΥΡΓΙΩΤΗ</t>
  </si>
  <si>
    <t>ΡΑΡΡΑ</t>
  </si>
  <si>
    <t>ΒΑΓΙΑ</t>
  </si>
  <si>
    <t>ΡΑΥΤΟΠΟΥΛΟΥ</t>
  </si>
  <si>
    <t>ΣΑΜΟΥΡΕΛΗΣ</t>
  </si>
  <si>
    <t>ΣΑΡΒΑΝΙΔΟΥ</t>
  </si>
  <si>
    <t>ΜΑΚΡΥΝΑ</t>
  </si>
  <si>
    <t>ΣΔΡΑΝΗ</t>
  </si>
  <si>
    <t>ΣΙΑΜΟΡΕΛΗ</t>
  </si>
  <si>
    <t>ΑΝΝΑ-ΝΑΥΣΙΚΑ</t>
  </si>
  <si>
    <t>ΣΚΑΡΠΑ</t>
  </si>
  <si>
    <t>ΣΟΛΑΚΗ</t>
  </si>
  <si>
    <t>ΣΤΑΪΚΟΥ</t>
  </si>
  <si>
    <t>ΣΤΑΜΟΥΛΗ</t>
  </si>
  <si>
    <t>ΣΤΑΧΤΑΡΗ</t>
  </si>
  <si>
    <t>ΣΦΑΚΙΑΝΑΚΗ</t>
  </si>
  <si>
    <t>ΘΕΟΦΑΝΗ</t>
  </si>
  <si>
    <t>ΤΕΓΟΥ</t>
  </si>
  <si>
    <t>ΑΙΚΑΤΕΡΙΝΗ-ΧΡΙΣΤΙΝΑ</t>
  </si>
  <si>
    <t>ΤΕΖΑ</t>
  </si>
  <si>
    <t>ΤΖΑΒΕΛΛΑ</t>
  </si>
  <si>
    <t>ΤΖΑΤΖΟΥΛΗ</t>
  </si>
  <si>
    <t>ΤΙΓΚΑ</t>
  </si>
  <si>
    <t>ΤΡΑΓΟΥΔΑΣ</t>
  </si>
  <si>
    <t>ΜΑΡΙΟΣ</t>
  </si>
  <si>
    <t>ΤΡΙΚΑΛΗΣ</t>
  </si>
  <si>
    <t>ΤΣΑΓΚΑΔΑ</t>
  </si>
  <si>
    <t>ΤΣΑΚΝΑΚΗΣ</t>
  </si>
  <si>
    <t>ΤΣΑΝΙΔΟΥ</t>
  </si>
  <si>
    <t>ΤΣΑΠΑΡΙΔΟΥ</t>
  </si>
  <si>
    <t>ΤΣΕΡΤΟΥ</t>
  </si>
  <si>
    <t>ΤΣΙΑΒΕΑ</t>
  </si>
  <si>
    <t>ΤΣΙΜΠΑΝΑΚΟΥ</t>
  </si>
  <si>
    <t>ΤΣΙΝΤΖΟΥ</t>
  </si>
  <si>
    <t>ΤΣΙΟΓΓΑΣ</t>
  </si>
  <si>
    <t>ΤΣΟΒΑΡΑ</t>
  </si>
  <si>
    <t>ΤΣΟΥΡΑΠΑ</t>
  </si>
  <si>
    <t>ΦΑΚΙΤΣΑ</t>
  </si>
  <si>
    <t>ΦΙΛΙΠΠΟΠΟΥΛΟΥ</t>
  </si>
  <si>
    <t>ΦΛΥΤΖΙΑΝΗ</t>
  </si>
  <si>
    <t>ΒΙΚΤΩΡΙΑ-ΜΑΡΙΑ</t>
  </si>
  <si>
    <t>ΧΑΪΔΑ</t>
  </si>
  <si>
    <t>ΧΑΡΜΑΝΗ</t>
  </si>
  <si>
    <t>ΧΑΡΠΑΝΤΙΔΟΥ</t>
  </si>
  <si>
    <t>ΧΑΤΖΗΓΟΥΛΑ</t>
  </si>
  <si>
    <t>ΧΑΤΖΗΦΩΤΗ</t>
  </si>
  <si>
    <t>ΑΝΤΙΓΟΝΗ-ΑΔΑΜΑΝΤΙΑ</t>
  </si>
  <si>
    <t>ΧΟΝΔΡΟΔΗΜΟΥ</t>
  </si>
  <si>
    <t>ΚΑΡΜΕΛΙΤΑ</t>
  </si>
  <si>
    <t>ΧΟΥΛΙΑΡΑ</t>
  </si>
  <si>
    <t>ΜΕΡΟΠΗ-ΧΡΙΣΤΙΝΑ</t>
  </si>
  <si>
    <t>ΧΟΥΣΤΟΥΛΑΚΗ</t>
  </si>
  <si>
    <t>ΜΕΛΑΝΘΙΑ</t>
  </si>
  <si>
    <t>ΧΡΥΣΙΚΟΥ</t>
  </si>
  <si>
    <t>ΧΥΤΑ</t>
  </si>
  <si>
    <t>ΨΥΛΛΟΠΟΥΛΟΥ</t>
  </si>
  <si>
    <t>ΚΑΛΛΙΟΠΗ-ΠΑΝΑΓΙΩΤΑ</t>
  </si>
  <si>
    <t>ΕΥΔΟΞΙΑ-ΜΑΡΙΑ</t>
  </si>
  <si>
    <t>ΕΙΡΗΝΗ-ΖΩΗ</t>
  </si>
  <si>
    <t>ΕΥΡΙΠΙΔΗΣ</t>
  </si>
  <si>
    <t>ATANAS ή ΑΤΑΝΑΣ</t>
  </si>
  <si>
    <t>KATERINA ή ΚΑΤΕΡΙΝΑ</t>
  </si>
  <si>
    <t>ATANASSOVA ή ΑΤΑΝΑΣΣΟΒΑ</t>
  </si>
  <si>
    <t>ΘΕΟΦΑΝΗΣ</t>
  </si>
  <si>
    <t>ΜΗΤΡΟΔΗΜΟΥ</t>
  </si>
  <si>
    <t>ΠΕΡΙΦ. Δ/ΝΣΗ ΕΚΠ/ΣΗΣ:ΘΕΣΣΑΛΙΑΣ</t>
  </si>
  <si>
    <t>ΕΥΣΤΑΘΕΙΑ</t>
  </si>
  <si>
    <t>ΕΥΡΥΣΘΕΥΣ</t>
  </si>
  <si>
    <t>ΓΚΕΟΡΓΚΙ</t>
  </si>
  <si>
    <t>ΑΛΚΙΒΙΑΔΗΣ</t>
  </si>
  <si>
    <t>ΟΡΕΣΤΗΣ</t>
  </si>
  <si>
    <t>ΑΔΑΜΟΣ</t>
  </si>
  <si>
    <t>ΜΑΡΙΑ - ΑΜΑΛΙΑ</t>
  </si>
  <si>
    <t>ΝΙΚΗΦΟΡΟΣ</t>
  </si>
  <si>
    <t>ΧΑΡΙΤΩΝ</t>
  </si>
  <si>
    <t>ΧΑΡΙΛΑΟΣ</t>
  </si>
  <si>
    <t>ΠΟΛΥΖΑ- ΕΥΑΓΓΕΛΙΔΟΥ</t>
  </si>
  <si>
    <t>ΚΑΡΑΘΑΝΑΣΗ- ΔΑΒΙΔΟΠΟΥΛΟΥ</t>
  </si>
  <si>
    <t>ΝΙΚΟΥΛΑΕ</t>
  </si>
  <si>
    <t>ΤΖΕΖΜΗ</t>
  </si>
  <si>
    <t>ΠΑΠΑΚΩΝΣΤΑΝΤΙΝΟΥ</t>
  </si>
  <si>
    <t>ΑΧΙΛΛΕΑ</t>
  </si>
  <si>
    <t>ΤΡΕΛΛΗΣ</t>
  </si>
  <si>
    <t>ΒΑΓΕΝΑ</t>
  </si>
  <si>
    <t>ΚΑΨΑΛΗ</t>
  </si>
  <si>
    <t>ΑΠΟΡΡΙΠΤΕΤΑΙ</t>
  </si>
  <si>
    <t>ΛΟΓΟΙ ΑΠΟΡΡΙΨΗΣ</t>
  </si>
  <si>
    <t>ΚΟΙΝΩΝΙΚΑ ΚΡΙΤΗΡΙΑ α</t>
  </si>
  <si>
    <t>ΚΟΙΝΩΝΙΚΑ ΚΡΙΤΗΡΙΑ β</t>
  </si>
  <si>
    <t>ΚΟΙΝΩΝΙΚΑ ΚΡΙΤΗΡΙΑ γ</t>
  </si>
  <si>
    <t>ΠΡΟΣΩΡΙΝΟΣ ΠΙΝΑΚΑΣ ΚΑΤΑΤΑΞΗΣ ΑΝΑΠΛΗΡΩΤΩΝ ΕEΠ ΠΕ21 - ΛΟΓΟΘΕΡΑΠΕΥΤΩΝ ΓΙΑ ΤΟ ΣΧΟΛΙΚΟ ΕΤΟΣ 2018-2019</t>
  </si>
  <si>
    <t>ΠΡΟΣΩΡΙΝΟΣ ΠΙΝΑΚΑΣ ΚΑΤΑΤΑΞΗΣ ΑΝΑΠΛΗΡΩΤΩΝ ΕEΠ ΠΕ22 - ΕΠΑΓΓΕΛΜΑΤΙΚΩΝ ΣΥΜΒΟΥΛΩΝ ΓΙΑ ΤΟ ΣΧΟΛΙΚΟ ΕΤΟΣ 2018-2019</t>
  </si>
  <si>
    <t>ΠΡΟΣΩΡΙΝΟΣ ΠΙΝΑΚΑΣ ΚΑΤΑΤΑΞΗΣ ΑΝΑΠΛΗΡΩΤΩΝ ΕEΠ ΠΕ23 - ΨΥΧΟΛΟΓΩΝ ΓΙΑ ΤΟ ΣΧΟΛΙΚΟ ΕΤΟΣ 2018-2019</t>
  </si>
  <si>
    <t>ΠΡΟΣΩΡΙΝΟΣ ΠΙΝΑΚΑΣ ΚΑΤΑΤΑΞΗΣ ΑΝΑΠΛΗΡΩΤΩΝ ΕEΠ ΠΕ25 - ΣΧΟΛΙΚΩΝ ΝΟΣΗΛΕΥΤΩΝ ΓΙΑ ΤΟ ΣΧΟΛΙΚΟ ΕΤΟΣ 2018-2019</t>
  </si>
  <si>
    <t>ΠΡΟΣΩΡΙΝΟΣ ΠΙΝΑΚΑΣ ΚΑΤΑΤΑΞΗΣ ΑΝΑΠΛΗΡΩΤΩΝ ΕEΠ ΠΕ28 - ΦΥΣΙΚΟΘΕΡΑΠΕΥΤΩΝ ΓΙΑ ΤΟ ΣΧΟΛΙΚΟ ΕΤΟΣ 2018-2019</t>
  </si>
  <si>
    <t>ΠΡΟΣΩΡΙΝΟΣ ΠΙΝΑΚΑΣ ΚΑΤΑΤΑΞΗΣ ΑΝΑΠΛΗΡΩΤΩΝ ΕEΠ ΠΕ29 - ΕΡΓΟΘΕΡΑΠΕΥΤΩΝ ΓΙΑ ΤΟ ΣΧΟΛΙΚΟ ΕΤΟΣ 2018-2019</t>
  </si>
  <si>
    <t>ΠΡΟΣΩΡΙΝΟΣ ΠΙΝΑΚΑΣ ΚΑΤΑΤΑΞΗΣ ΑΝΑΠΛΗΡΩΤΩΝ ΕEΠ ΠΕ30 - ΚΟΙΝΩΝΙΚΩΝ ΛΕΙΤΟΥΡΓΩΝ ΓΙΑ ΤΟ ΣΧΟΛΙΚΟ ΕΤΟΣ 2018-2019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</si>
</sst>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0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237">
    <xf numFmtId="0" fontId="0" fillId="0" borderId="0" xfId="0" applyAlignment="1">
      <alignment/>
    </xf>
    <xf numFmtId="0" fontId="0" fillId="33" borderId="10" xfId="0" applyFill="1" applyBorder="1" applyAlignment="1">
      <alignment textRotation="90" wrapText="1"/>
    </xf>
    <xf numFmtId="0" fontId="0" fillId="34" borderId="11" xfId="0" applyFill="1" applyBorder="1" applyAlignment="1">
      <alignment textRotation="90" wrapText="1"/>
    </xf>
    <xf numFmtId="0" fontId="0" fillId="34" borderId="12" xfId="0" applyFill="1" applyBorder="1" applyAlignment="1">
      <alignment horizontal="center" textRotation="90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4" borderId="16" xfId="0" applyFill="1" applyBorder="1" applyAlignment="1">
      <alignment textRotation="90" wrapText="1"/>
    </xf>
    <xf numFmtId="0" fontId="0" fillId="34" borderId="10" xfId="0" applyFill="1" applyBorder="1" applyAlignment="1">
      <alignment horizontal="center" textRotation="90" wrapText="1"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5" borderId="10" xfId="0" applyFill="1" applyBorder="1" applyAlignment="1">
      <alignment textRotation="90" wrapText="1"/>
    </xf>
    <xf numFmtId="0" fontId="0" fillId="33" borderId="19" xfId="0" applyFill="1" applyBorder="1" applyAlignment="1">
      <alignment horizontal="center" textRotation="90" wrapText="1"/>
    </xf>
    <xf numFmtId="0" fontId="0" fillId="0" borderId="15" xfId="0" applyFill="1" applyBorder="1" applyAlignment="1">
      <alignment/>
    </xf>
    <xf numFmtId="0" fontId="0" fillId="33" borderId="10" xfId="0" applyFill="1" applyBorder="1" applyAlignment="1">
      <alignment horizontal="center" textRotation="90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33" borderId="20" xfId="0" applyFill="1" applyBorder="1" applyAlignment="1">
      <alignment textRotation="90" wrapText="1"/>
    </xf>
    <xf numFmtId="0" fontId="0" fillId="0" borderId="21" xfId="0" applyBorder="1" applyAlignment="1">
      <alignment/>
    </xf>
    <xf numFmtId="0" fontId="0" fillId="33" borderId="21" xfId="0" applyFill="1" applyBorder="1" applyAlignment="1">
      <alignment textRotation="90" wrapText="1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33" borderId="23" xfId="0" applyFill="1" applyBorder="1" applyAlignment="1">
      <alignment textRotation="90" wrapText="1"/>
    </xf>
    <xf numFmtId="0" fontId="0" fillId="33" borderId="24" xfId="0" applyFill="1" applyBorder="1" applyAlignment="1">
      <alignment textRotation="90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36" borderId="27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/>
      <protection locked="0"/>
    </xf>
    <xf numFmtId="2" fontId="5" fillId="0" borderId="12" xfId="0" applyNumberFormat="1" applyFont="1" applyFill="1" applyBorder="1" applyAlignment="1" applyProtection="1">
      <alignment horizontal="center"/>
      <protection locked="0"/>
    </xf>
    <xf numFmtId="14" fontId="5" fillId="0" borderId="12" xfId="0" applyNumberFormat="1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2" fontId="0" fillId="0" borderId="12" xfId="0" applyNumberFormat="1" applyFill="1" applyBorder="1" applyAlignment="1">
      <alignment wrapText="1"/>
    </xf>
    <xf numFmtId="2" fontId="0" fillId="0" borderId="12" xfId="0" applyNumberFormat="1" applyFill="1" applyBorder="1" applyAlignment="1">
      <alignment/>
    </xf>
    <xf numFmtId="0" fontId="0" fillId="37" borderId="12" xfId="0" applyFill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38" borderId="12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2" fontId="0" fillId="0" borderId="12" xfId="0" applyNumberFormat="1" applyFill="1" applyBorder="1" applyAlignment="1" applyProtection="1">
      <alignment horizontal="center"/>
      <protection locked="0"/>
    </xf>
    <xf numFmtId="0" fontId="0" fillId="38" borderId="12" xfId="0" applyFill="1" applyBorder="1" applyAlignment="1" applyProtection="1">
      <alignment wrapText="1"/>
      <protection/>
    </xf>
    <xf numFmtId="0" fontId="0" fillId="38" borderId="29" xfId="0" applyFill="1" applyBorder="1" applyAlignment="1" applyProtection="1">
      <alignment/>
      <protection locked="0"/>
    </xf>
    <xf numFmtId="164" fontId="5" fillId="38" borderId="12" xfId="0" applyNumberFormat="1" applyFont="1" applyFill="1" applyBorder="1" applyAlignment="1" applyProtection="1">
      <alignment/>
      <protection locked="0"/>
    </xf>
    <xf numFmtId="0" fontId="5" fillId="38" borderId="12" xfId="0" applyFont="1" applyFill="1" applyBorder="1" applyAlignment="1" applyProtection="1">
      <alignment/>
      <protection locked="0"/>
    </xf>
    <xf numFmtId="14" fontId="5" fillId="38" borderId="12" xfId="0" applyNumberFormat="1" applyFont="1" applyFill="1" applyBorder="1" applyAlignment="1" applyProtection="1">
      <alignment/>
      <protection locked="0"/>
    </xf>
    <xf numFmtId="2" fontId="5" fillId="38" borderId="12" xfId="0" applyNumberFormat="1" applyFont="1" applyFill="1" applyBorder="1" applyAlignment="1" applyProtection="1">
      <alignment horizontal="center"/>
      <protection locked="0"/>
    </xf>
    <xf numFmtId="0" fontId="5" fillId="38" borderId="12" xfId="0" applyFont="1" applyFill="1" applyBorder="1" applyAlignment="1" applyProtection="1">
      <alignment/>
      <protection locked="0"/>
    </xf>
    <xf numFmtId="0" fontId="5" fillId="38" borderId="12" xfId="0" applyFont="1" applyFill="1" applyBorder="1" applyAlignment="1" applyProtection="1">
      <alignment horizontal="center"/>
      <protection locked="0"/>
    </xf>
    <xf numFmtId="2" fontId="0" fillId="38" borderId="12" xfId="0" applyNumberFormat="1" applyFill="1" applyBorder="1" applyAlignment="1">
      <alignment wrapText="1"/>
    </xf>
    <xf numFmtId="2" fontId="0" fillId="38" borderId="12" xfId="0" applyNumberFormat="1" applyFill="1" applyBorder="1" applyAlignment="1">
      <alignment/>
    </xf>
    <xf numFmtId="0" fontId="0" fillId="38" borderId="29" xfId="0" applyFill="1" applyBorder="1" applyAlignment="1" applyProtection="1">
      <alignment wrapText="1"/>
      <protection/>
    </xf>
    <xf numFmtId="164" fontId="5" fillId="38" borderId="29" xfId="0" applyNumberFormat="1" applyFont="1" applyFill="1" applyBorder="1" applyAlignment="1" applyProtection="1">
      <alignment/>
      <protection locked="0"/>
    </xf>
    <xf numFmtId="0" fontId="5" fillId="38" borderId="29" xfId="0" applyFont="1" applyFill="1" applyBorder="1" applyAlignment="1" applyProtection="1">
      <alignment/>
      <protection locked="0"/>
    </xf>
    <xf numFmtId="14" fontId="5" fillId="38" borderId="29" xfId="0" applyNumberFormat="1" applyFont="1" applyFill="1" applyBorder="1" applyAlignment="1" applyProtection="1">
      <alignment/>
      <protection locked="0"/>
    </xf>
    <xf numFmtId="2" fontId="5" fillId="38" borderId="29" xfId="0" applyNumberFormat="1" applyFont="1" applyFill="1" applyBorder="1" applyAlignment="1" applyProtection="1">
      <alignment horizontal="center"/>
      <protection locked="0"/>
    </xf>
    <xf numFmtId="0" fontId="5" fillId="38" borderId="29" xfId="0" applyFont="1" applyFill="1" applyBorder="1" applyAlignment="1" applyProtection="1">
      <alignment/>
      <protection locked="0"/>
    </xf>
    <xf numFmtId="0" fontId="5" fillId="38" borderId="29" xfId="0" applyFont="1" applyFill="1" applyBorder="1" applyAlignment="1" applyProtection="1">
      <alignment horizontal="center"/>
      <protection locked="0"/>
    </xf>
    <xf numFmtId="2" fontId="0" fillId="38" borderId="29" xfId="0" applyNumberFormat="1" applyFill="1" applyBorder="1" applyAlignment="1">
      <alignment wrapText="1"/>
    </xf>
    <xf numFmtId="2" fontId="0" fillId="38" borderId="29" xfId="0" applyNumberFormat="1" applyFill="1" applyBorder="1" applyAlignment="1">
      <alignment/>
    </xf>
    <xf numFmtId="0" fontId="0" fillId="38" borderId="12" xfId="0" applyFill="1" applyBorder="1" applyAlignment="1">
      <alignment/>
    </xf>
    <xf numFmtId="14" fontId="0" fillId="38" borderId="12" xfId="0" applyNumberFormat="1" applyFill="1" applyBorder="1" applyAlignment="1" applyProtection="1">
      <alignment/>
      <protection locked="0"/>
    </xf>
    <xf numFmtId="2" fontId="0" fillId="38" borderId="12" xfId="0" applyNumberFormat="1" applyFill="1" applyBorder="1" applyAlignment="1" applyProtection="1">
      <alignment horizontal="center"/>
      <protection locked="0"/>
    </xf>
    <xf numFmtId="0" fontId="0" fillId="38" borderId="12" xfId="0" applyFill="1" applyBorder="1" applyAlignment="1" applyProtection="1">
      <alignment/>
      <protection locked="0"/>
    </xf>
    <xf numFmtId="0" fontId="0" fillId="38" borderId="12" xfId="0" applyFill="1" applyBorder="1" applyAlignment="1" applyProtection="1">
      <alignment horizontal="center"/>
      <protection locked="0"/>
    </xf>
    <xf numFmtId="0" fontId="5" fillId="38" borderId="30" xfId="0" applyFont="1" applyFill="1" applyBorder="1" applyAlignment="1" applyProtection="1">
      <alignment/>
      <protection locked="0"/>
    </xf>
    <xf numFmtId="14" fontId="5" fillId="38" borderId="30" xfId="0" applyNumberFormat="1" applyFont="1" applyFill="1" applyBorder="1" applyAlignment="1" applyProtection="1">
      <alignment/>
      <protection locked="0"/>
    </xf>
    <xf numFmtId="0" fontId="5" fillId="38" borderId="30" xfId="0" applyFont="1" applyFill="1" applyBorder="1" applyAlignment="1" applyProtection="1">
      <alignment horizontal="center"/>
      <protection locked="0"/>
    </xf>
    <xf numFmtId="0" fontId="5" fillId="38" borderId="30" xfId="0" applyFont="1" applyFill="1" applyBorder="1" applyAlignment="1" applyProtection="1">
      <alignment/>
      <protection locked="0"/>
    </xf>
    <xf numFmtId="0" fontId="0" fillId="38" borderId="30" xfId="0" applyFill="1" applyBorder="1" applyAlignment="1" applyProtection="1">
      <alignment/>
      <protection locked="0"/>
    </xf>
    <xf numFmtId="0" fontId="0" fillId="38" borderId="30" xfId="0" applyFill="1" applyBorder="1" applyAlignment="1" applyProtection="1">
      <alignment wrapText="1"/>
      <protection/>
    </xf>
    <xf numFmtId="0" fontId="0" fillId="38" borderId="30" xfId="0" applyFill="1" applyBorder="1" applyAlignment="1" applyProtection="1">
      <alignment/>
      <protection locked="0"/>
    </xf>
    <xf numFmtId="0" fontId="0" fillId="38" borderId="30" xfId="0" applyFill="1" applyBorder="1" applyAlignment="1" applyProtection="1">
      <alignment horizontal="center"/>
      <protection locked="0"/>
    </xf>
    <xf numFmtId="2" fontId="0" fillId="38" borderId="30" xfId="0" applyNumberFormat="1" applyFill="1" applyBorder="1" applyAlignment="1">
      <alignment wrapText="1"/>
    </xf>
    <xf numFmtId="2" fontId="0" fillId="38" borderId="30" xfId="0" applyNumberFormat="1" applyFill="1" applyBorder="1" applyAlignment="1">
      <alignment/>
    </xf>
    <xf numFmtId="0" fontId="5" fillId="38" borderId="12" xfId="0" applyFont="1" applyFill="1" applyBorder="1" applyAlignment="1" applyProtection="1">
      <alignment wrapText="1"/>
      <protection locked="0"/>
    </xf>
    <xf numFmtId="2" fontId="5" fillId="38" borderId="12" xfId="0" applyNumberFormat="1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0" fillId="0" borderId="12" xfId="0" applyFill="1" applyBorder="1" applyAlignment="1" applyProtection="1">
      <alignment wrapText="1"/>
      <protection/>
    </xf>
    <xf numFmtId="0" fontId="0" fillId="0" borderId="12" xfId="0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2" fontId="0" fillId="0" borderId="28" xfId="0" applyNumberFormat="1" applyFill="1" applyBorder="1" applyAlignment="1">
      <alignment wrapText="1"/>
    </xf>
    <xf numFmtId="2" fontId="0" fillId="0" borderId="28" xfId="0" applyNumberFormat="1" applyFill="1" applyBorder="1" applyAlignment="1">
      <alignment/>
    </xf>
    <xf numFmtId="2" fontId="5" fillId="38" borderId="30" xfId="0" applyNumberFormat="1" applyFont="1" applyFill="1" applyBorder="1" applyAlignment="1" applyProtection="1">
      <alignment horizontal="center"/>
      <protection locked="0"/>
    </xf>
    <xf numFmtId="0" fontId="0" fillId="38" borderId="30" xfId="0" applyFill="1" applyBorder="1" applyAlignment="1">
      <alignment/>
    </xf>
    <xf numFmtId="14" fontId="0" fillId="38" borderId="30" xfId="0" applyNumberFormat="1" applyFill="1" applyBorder="1" applyAlignment="1" applyProtection="1">
      <alignment/>
      <protection locked="0"/>
    </xf>
    <xf numFmtId="0" fontId="0" fillId="38" borderId="12" xfId="0" applyFont="1" applyFill="1" applyBorder="1" applyAlignment="1" applyProtection="1">
      <alignment/>
      <protection locked="0"/>
    </xf>
    <xf numFmtId="14" fontId="0" fillId="38" borderId="12" xfId="0" applyNumberFormat="1" applyFont="1" applyFill="1" applyBorder="1" applyAlignment="1" applyProtection="1">
      <alignment/>
      <protection locked="0"/>
    </xf>
    <xf numFmtId="2" fontId="0" fillId="38" borderId="12" xfId="0" applyNumberFormat="1" applyFont="1" applyFill="1" applyBorder="1" applyAlignment="1" applyProtection="1">
      <alignment horizontal="center"/>
      <protection locked="0"/>
    </xf>
    <xf numFmtId="0" fontId="0" fillId="38" borderId="12" xfId="0" applyFont="1" applyFill="1" applyBorder="1" applyAlignment="1" applyProtection="1">
      <alignment/>
      <protection locked="0"/>
    </xf>
    <xf numFmtId="0" fontId="0" fillId="38" borderId="12" xfId="0" applyFont="1" applyFill="1" applyBorder="1" applyAlignment="1" applyProtection="1">
      <alignment horizontal="center" wrapText="1"/>
      <protection locked="0"/>
    </xf>
    <xf numFmtId="0" fontId="0" fillId="38" borderId="12" xfId="0" applyFont="1" applyFill="1" applyBorder="1" applyAlignment="1" applyProtection="1">
      <alignment horizontal="center"/>
      <protection locked="0"/>
    </xf>
    <xf numFmtId="0" fontId="0" fillId="38" borderId="12" xfId="0" applyFont="1" applyFill="1" applyBorder="1" applyAlignment="1" applyProtection="1">
      <alignment wrapText="1"/>
      <protection locked="0"/>
    </xf>
    <xf numFmtId="2" fontId="0" fillId="38" borderId="28" xfId="0" applyNumberFormat="1" applyFill="1" applyBorder="1" applyAlignment="1">
      <alignment wrapText="1"/>
    </xf>
    <xf numFmtId="2" fontId="0" fillId="38" borderId="28" xfId="0" applyNumberFormat="1" applyFill="1" applyBorder="1" applyAlignment="1">
      <alignment/>
    </xf>
    <xf numFmtId="0" fontId="0" fillId="38" borderId="28" xfId="0" applyFill="1" applyBorder="1" applyAlignment="1" applyProtection="1">
      <alignment/>
      <protection locked="0"/>
    </xf>
    <xf numFmtId="0" fontId="0" fillId="38" borderId="28" xfId="0" applyFill="1" applyBorder="1" applyAlignment="1" applyProtection="1">
      <alignment wrapText="1"/>
      <protection/>
    </xf>
    <xf numFmtId="2" fontId="0" fillId="38" borderId="30" xfId="0" applyNumberFormat="1" applyFill="1" applyBorder="1" applyAlignment="1" applyProtection="1">
      <alignment horizontal="center"/>
      <protection locked="0"/>
    </xf>
    <xf numFmtId="0" fontId="0" fillId="38" borderId="28" xfId="0" applyFill="1" applyBorder="1" applyAlignment="1">
      <alignment/>
    </xf>
    <xf numFmtId="14" fontId="0" fillId="38" borderId="28" xfId="0" applyNumberFormat="1" applyFill="1" applyBorder="1" applyAlignment="1" applyProtection="1">
      <alignment/>
      <protection locked="0"/>
    </xf>
    <xf numFmtId="0" fontId="0" fillId="38" borderId="28" xfId="0" applyFill="1" applyBorder="1" applyAlignment="1" applyProtection="1">
      <alignment/>
      <protection locked="0"/>
    </xf>
    <xf numFmtId="0" fontId="0" fillId="38" borderId="28" xfId="0" applyFill="1" applyBorder="1" applyAlignment="1" applyProtection="1">
      <alignment horizontal="center"/>
      <protection locked="0"/>
    </xf>
    <xf numFmtId="2" fontId="0" fillId="38" borderId="28" xfId="0" applyNumberFormat="1" applyFill="1" applyBorder="1" applyAlignment="1" applyProtection="1">
      <alignment horizontal="center"/>
      <protection locked="0"/>
    </xf>
    <xf numFmtId="0" fontId="5" fillId="38" borderId="12" xfId="0" applyFont="1" applyFill="1" applyBorder="1" applyAlignment="1" applyProtection="1">
      <alignment horizontal="center" wrapText="1"/>
      <protection locked="0"/>
    </xf>
    <xf numFmtId="14" fontId="0" fillId="38" borderId="29" xfId="0" applyNumberFormat="1" applyFill="1" applyBorder="1" applyAlignment="1" applyProtection="1">
      <alignment/>
      <protection locked="0"/>
    </xf>
    <xf numFmtId="0" fontId="0" fillId="38" borderId="29" xfId="0" applyFill="1" applyBorder="1" applyAlignment="1" applyProtection="1">
      <alignment horizontal="center"/>
      <protection locked="0"/>
    </xf>
    <xf numFmtId="0" fontId="0" fillId="38" borderId="29" xfId="0" applyFill="1" applyBorder="1" applyAlignment="1" applyProtection="1">
      <alignment/>
      <protection locked="0"/>
    </xf>
    <xf numFmtId="0" fontId="0" fillId="38" borderId="31" xfId="0" applyFill="1" applyBorder="1" applyAlignment="1" applyProtection="1">
      <alignment wrapText="1"/>
      <protection/>
    </xf>
    <xf numFmtId="0" fontId="0" fillId="38" borderId="29" xfId="0" applyFill="1" applyBorder="1" applyAlignment="1">
      <alignment/>
    </xf>
    <xf numFmtId="0" fontId="5" fillId="38" borderId="28" xfId="0" applyFont="1" applyFill="1" applyBorder="1" applyAlignment="1" applyProtection="1">
      <alignment/>
      <protection locked="0"/>
    </xf>
    <xf numFmtId="14" fontId="5" fillId="38" borderId="28" xfId="0" applyNumberFormat="1" applyFont="1" applyFill="1" applyBorder="1" applyAlignment="1" applyProtection="1">
      <alignment/>
      <protection locked="0"/>
    </xf>
    <xf numFmtId="2" fontId="5" fillId="38" borderId="28" xfId="0" applyNumberFormat="1" applyFont="1" applyFill="1" applyBorder="1" applyAlignment="1" applyProtection="1">
      <alignment horizontal="center"/>
      <protection locked="0"/>
    </xf>
    <xf numFmtId="0" fontId="5" fillId="38" borderId="28" xfId="0" applyFont="1" applyFill="1" applyBorder="1" applyAlignment="1" applyProtection="1">
      <alignment/>
      <protection locked="0"/>
    </xf>
    <xf numFmtId="0" fontId="5" fillId="38" borderId="28" xfId="0" applyFont="1" applyFill="1" applyBorder="1" applyAlignment="1" applyProtection="1">
      <alignment horizontal="center"/>
      <protection locked="0"/>
    </xf>
    <xf numFmtId="0" fontId="0" fillId="38" borderId="32" xfId="0" applyFill="1" applyBorder="1" applyAlignment="1" applyProtection="1">
      <alignment/>
      <protection locked="0"/>
    </xf>
    <xf numFmtId="2" fontId="0" fillId="38" borderId="32" xfId="0" applyNumberFormat="1" applyFill="1" applyBorder="1" applyAlignment="1">
      <alignment wrapText="1"/>
    </xf>
    <xf numFmtId="2" fontId="0" fillId="38" borderId="32" xfId="0" applyNumberFormat="1" applyFill="1" applyBorder="1" applyAlignment="1">
      <alignment/>
    </xf>
    <xf numFmtId="2" fontId="0" fillId="38" borderId="29" xfId="0" applyNumberFormat="1" applyFill="1" applyBorder="1" applyAlignment="1" applyProtection="1">
      <alignment horizontal="center"/>
      <protection locked="0"/>
    </xf>
    <xf numFmtId="0" fontId="5" fillId="38" borderId="29" xfId="0" applyFont="1" applyFill="1" applyBorder="1" applyAlignment="1" applyProtection="1">
      <alignment wrapText="1"/>
      <protection locked="0"/>
    </xf>
    <xf numFmtId="2" fontId="5" fillId="38" borderId="29" xfId="0" applyNumberFormat="1" applyFont="1" applyFill="1" applyBorder="1" applyAlignment="1" applyProtection="1">
      <alignment horizontal="center" wrapText="1"/>
      <protection locked="0"/>
    </xf>
    <xf numFmtId="0" fontId="0" fillId="38" borderId="33" xfId="0" applyFill="1" applyBorder="1" applyAlignment="1" applyProtection="1">
      <alignment/>
      <protection locked="0"/>
    </xf>
    <xf numFmtId="0" fontId="0" fillId="38" borderId="34" xfId="0" applyFill="1" applyBorder="1" applyAlignment="1" applyProtection="1">
      <alignment wrapText="1"/>
      <protection/>
    </xf>
    <xf numFmtId="0" fontId="0" fillId="38" borderId="34" xfId="0" applyFill="1" applyBorder="1" applyAlignment="1">
      <alignment/>
    </xf>
    <xf numFmtId="0" fontId="0" fillId="38" borderId="34" xfId="0" applyFill="1" applyBorder="1" applyAlignment="1" applyProtection="1">
      <alignment/>
      <protection locked="0"/>
    </xf>
    <xf numFmtId="14" fontId="0" fillId="38" borderId="34" xfId="0" applyNumberFormat="1" applyFill="1" applyBorder="1" applyAlignment="1" applyProtection="1">
      <alignment/>
      <protection locked="0"/>
    </xf>
    <xf numFmtId="0" fontId="0" fillId="38" borderId="34" xfId="0" applyFill="1" applyBorder="1" applyAlignment="1" applyProtection="1">
      <alignment horizontal="center"/>
      <protection locked="0"/>
    </xf>
    <xf numFmtId="0" fontId="0" fillId="38" borderId="34" xfId="0" applyFill="1" applyBorder="1" applyAlignment="1" applyProtection="1">
      <alignment/>
      <protection locked="0"/>
    </xf>
    <xf numFmtId="2" fontId="0" fillId="38" borderId="34" xfId="0" applyNumberFormat="1" applyFill="1" applyBorder="1" applyAlignment="1">
      <alignment/>
    </xf>
    <xf numFmtId="14" fontId="0" fillId="0" borderId="12" xfId="0" applyNumberForma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center"/>
      <protection locked="0"/>
    </xf>
    <xf numFmtId="164" fontId="5" fillId="0" borderId="12" xfId="0" applyNumberFormat="1" applyFont="1" applyFill="1" applyBorder="1" applyAlignment="1" applyProtection="1">
      <alignment/>
      <protection locked="0"/>
    </xf>
    <xf numFmtId="0" fontId="5" fillId="0" borderId="29" xfId="0" applyFont="1" applyFill="1" applyBorder="1" applyAlignment="1" applyProtection="1">
      <alignment/>
      <protection locked="0"/>
    </xf>
    <xf numFmtId="14" fontId="5" fillId="0" borderId="29" xfId="0" applyNumberFormat="1" applyFont="1" applyFill="1" applyBorder="1" applyAlignment="1" applyProtection="1">
      <alignment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/>
      <protection locked="0"/>
    </xf>
    <xf numFmtId="2" fontId="0" fillId="0" borderId="29" xfId="0" applyNumberFormat="1" applyFill="1" applyBorder="1" applyAlignment="1">
      <alignment wrapText="1"/>
    </xf>
    <xf numFmtId="2" fontId="0" fillId="0" borderId="29" xfId="0" applyNumberFormat="1" applyFill="1" applyBorder="1" applyAlignment="1">
      <alignment/>
    </xf>
    <xf numFmtId="0" fontId="0" fillId="0" borderId="29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 wrapText="1"/>
      <protection/>
    </xf>
    <xf numFmtId="164" fontId="5" fillId="0" borderId="28" xfId="0" applyNumberFormat="1" applyFont="1" applyFill="1" applyBorder="1" applyAlignment="1" applyProtection="1">
      <alignment/>
      <protection locked="0"/>
    </xf>
    <xf numFmtId="0" fontId="5" fillId="0" borderId="28" xfId="0" applyFont="1" applyFill="1" applyBorder="1" applyAlignment="1" applyProtection="1">
      <alignment/>
      <protection locked="0"/>
    </xf>
    <xf numFmtId="14" fontId="5" fillId="0" borderId="28" xfId="0" applyNumberFormat="1" applyFont="1" applyFill="1" applyBorder="1" applyAlignment="1" applyProtection="1">
      <alignment/>
      <protection locked="0"/>
    </xf>
    <xf numFmtId="2" fontId="5" fillId="0" borderId="28" xfId="0" applyNumberFormat="1" applyFont="1" applyFill="1" applyBorder="1" applyAlignment="1" applyProtection="1">
      <alignment horizontal="center"/>
      <protection locked="0"/>
    </xf>
    <xf numFmtId="0" fontId="5" fillId="0" borderId="28" xfId="0" applyFont="1" applyFill="1" applyBorder="1" applyAlignment="1" applyProtection="1">
      <alignment/>
      <protection locked="0"/>
    </xf>
    <xf numFmtId="0" fontId="5" fillId="0" borderId="28" xfId="0" applyFont="1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29" xfId="0" applyFill="1" applyBorder="1" applyAlignment="1">
      <alignment/>
    </xf>
    <xf numFmtId="14" fontId="0" fillId="0" borderId="29" xfId="0" applyNumberFormat="1" applyFill="1" applyBorder="1" applyAlignment="1" applyProtection="1">
      <alignment/>
      <protection locked="0"/>
    </xf>
    <xf numFmtId="2" fontId="0" fillId="0" borderId="29" xfId="0" applyNumberFormat="1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28" xfId="0" applyFill="1" applyBorder="1" applyAlignment="1">
      <alignment/>
    </xf>
    <xf numFmtId="14" fontId="0" fillId="0" borderId="28" xfId="0" applyNumberFormat="1" applyFill="1" applyBorder="1" applyAlignment="1" applyProtection="1">
      <alignment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 horizontal="center"/>
      <protection locked="0"/>
    </xf>
    <xf numFmtId="14" fontId="0" fillId="0" borderId="12" xfId="0" applyNumberFormat="1" applyBorder="1" applyAlignment="1" applyProtection="1">
      <alignment/>
      <protection locked="0"/>
    </xf>
    <xf numFmtId="2" fontId="5" fillId="0" borderId="29" xfId="0" applyNumberFormat="1" applyFont="1" applyFill="1" applyBorder="1" applyAlignment="1" applyProtection="1">
      <alignment horizontal="center"/>
      <protection locked="0"/>
    </xf>
    <xf numFmtId="0" fontId="5" fillId="38" borderId="28" xfId="0" applyFont="1" applyFill="1" applyBorder="1" applyAlignment="1" applyProtection="1">
      <alignment horizontal="center" wrapText="1"/>
      <protection locked="0"/>
    </xf>
    <xf numFmtId="0" fontId="0" fillId="0" borderId="32" xfId="0" applyFill="1" applyBorder="1" applyAlignment="1">
      <alignment/>
    </xf>
    <xf numFmtId="0" fontId="0" fillId="0" borderId="32" xfId="0" applyFill="1" applyBorder="1" applyAlignment="1" applyProtection="1">
      <alignment/>
      <protection locked="0"/>
    </xf>
    <xf numFmtId="14" fontId="0" fillId="0" borderId="32" xfId="0" applyNumberFormat="1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/>
      <protection locked="0"/>
    </xf>
    <xf numFmtId="2" fontId="0" fillId="0" borderId="32" xfId="0" applyNumberFormat="1" applyFill="1" applyBorder="1" applyAlignment="1">
      <alignment wrapText="1"/>
    </xf>
    <xf numFmtId="2" fontId="0" fillId="0" borderId="32" xfId="0" applyNumberFormat="1" applyFill="1" applyBorder="1" applyAlignment="1">
      <alignment/>
    </xf>
    <xf numFmtId="0" fontId="0" fillId="0" borderId="32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37" borderId="28" xfId="0" applyFill="1" applyBorder="1" applyAlignment="1" applyProtection="1">
      <alignment/>
      <protection locked="0"/>
    </xf>
    <xf numFmtId="0" fontId="0" fillId="37" borderId="29" xfId="0" applyFill="1" applyBorder="1" applyAlignment="1" applyProtection="1">
      <alignment/>
      <protection locked="0"/>
    </xf>
    <xf numFmtId="164" fontId="2" fillId="0" borderId="12" xfId="0" applyNumberFormat="1" applyFont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 applyProtection="1">
      <alignment vertical="center" textRotation="90" wrapText="1"/>
      <protection/>
    </xf>
    <xf numFmtId="0" fontId="1" fillId="0" borderId="12" xfId="0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5" fillId="38" borderId="28" xfId="0" applyFont="1" applyFill="1" applyBorder="1" applyAlignment="1" applyProtection="1">
      <alignment wrapText="1"/>
      <protection locked="0"/>
    </xf>
    <xf numFmtId="2" fontId="5" fillId="0" borderId="12" xfId="0" applyNumberFormat="1" applyFont="1" applyFill="1" applyBorder="1" applyAlignment="1">
      <alignment wrapText="1"/>
    </xf>
    <xf numFmtId="2" fontId="5" fillId="0" borderId="12" xfId="0" applyNumberFormat="1" applyFont="1" applyFill="1" applyBorder="1" applyAlignment="1">
      <alignment/>
    </xf>
    <xf numFmtId="164" fontId="2" fillId="0" borderId="35" xfId="0" applyNumberFormat="1" applyFont="1" applyBorder="1" applyAlignment="1" applyProtection="1">
      <alignment horizontal="center"/>
      <protection locked="0"/>
    </xf>
    <xf numFmtId="164" fontId="3" fillId="0" borderId="35" xfId="0" applyNumberFormat="1" applyFont="1" applyBorder="1" applyAlignment="1" applyProtection="1">
      <alignment horizontal="left"/>
      <protection/>
    </xf>
    <xf numFmtId="164" fontId="2" fillId="0" borderId="35" xfId="0" applyNumberFormat="1" applyFont="1" applyBorder="1" applyAlignment="1" applyProtection="1">
      <alignment horizontal="left"/>
      <protection/>
    </xf>
    <xf numFmtId="164" fontId="3" fillId="0" borderId="12" xfId="0" applyNumberFormat="1" applyFont="1" applyBorder="1" applyAlignment="1" applyProtection="1">
      <alignment horizontal="left"/>
      <protection/>
    </xf>
    <xf numFmtId="164" fontId="2" fillId="0" borderId="12" xfId="0" applyNumberFormat="1" applyFont="1" applyBorder="1" applyAlignment="1" applyProtection="1">
      <alignment horizontal="left"/>
      <protection/>
    </xf>
    <xf numFmtId="0" fontId="5" fillId="38" borderId="29" xfId="0" applyFont="1" applyFill="1" applyBorder="1" applyAlignment="1" applyProtection="1">
      <alignment horizontal="left"/>
      <protection locked="0"/>
    </xf>
    <xf numFmtId="0" fontId="0" fillId="38" borderId="32" xfId="0" applyFill="1" applyBorder="1" applyAlignment="1">
      <alignment/>
    </xf>
    <xf numFmtId="14" fontId="0" fillId="38" borderId="32" xfId="0" applyNumberFormat="1" applyFill="1" applyBorder="1" applyAlignment="1" applyProtection="1">
      <alignment/>
      <protection locked="0"/>
    </xf>
    <xf numFmtId="2" fontId="0" fillId="38" borderId="32" xfId="0" applyNumberFormat="1" applyFill="1" applyBorder="1" applyAlignment="1" applyProtection="1">
      <alignment horizontal="center"/>
      <protection locked="0"/>
    </xf>
    <xf numFmtId="0" fontId="0" fillId="38" borderId="32" xfId="0" applyFill="1" applyBorder="1" applyAlignment="1" applyProtection="1">
      <alignment/>
      <protection locked="0"/>
    </xf>
    <xf numFmtId="0" fontId="0" fillId="38" borderId="32" xfId="0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/>
      <protection locked="0"/>
    </xf>
    <xf numFmtId="14" fontId="5" fillId="0" borderId="12" xfId="0" applyNumberFormat="1" applyFont="1" applyBorder="1" applyAlignment="1" applyProtection="1">
      <alignment/>
      <protection locked="0"/>
    </xf>
    <xf numFmtId="2" fontId="0" fillId="0" borderId="32" xfId="0" applyNumberFormat="1" applyFill="1" applyBorder="1" applyAlignment="1" applyProtection="1">
      <alignment horizontal="center"/>
      <protection locked="0"/>
    </xf>
    <xf numFmtId="2" fontId="5" fillId="0" borderId="12" xfId="0" applyNumberFormat="1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0" fillId="39" borderId="12" xfId="0" applyFill="1" applyBorder="1" applyAlignment="1" applyProtection="1">
      <alignment horizontal="center" vertical="center" wrapText="1"/>
      <protection/>
    </xf>
    <xf numFmtId="0" fontId="0" fillId="39" borderId="12" xfId="0" applyFill="1" applyBorder="1" applyAlignment="1" applyProtection="1">
      <alignment vertical="center" textRotation="90" wrapText="1"/>
      <protection/>
    </xf>
    <xf numFmtId="0" fontId="0" fillId="39" borderId="12" xfId="0" applyFill="1" applyBorder="1" applyAlignment="1" applyProtection="1">
      <alignment vertical="center" wrapText="1"/>
      <protection/>
    </xf>
    <xf numFmtId="0" fontId="0" fillId="40" borderId="12" xfId="0" applyFill="1" applyBorder="1" applyAlignment="1" applyProtection="1">
      <alignment vertical="center" textRotation="90" wrapText="1"/>
      <protection/>
    </xf>
    <xf numFmtId="0" fontId="0" fillId="41" borderId="12" xfId="0" applyFill="1" applyBorder="1" applyAlignment="1" applyProtection="1">
      <alignment horizontal="center" vertical="center" textRotation="90" wrapText="1"/>
      <protection/>
    </xf>
    <xf numFmtId="0" fontId="0" fillId="42" borderId="12" xfId="0" applyFill="1" applyBorder="1" applyAlignment="1" applyProtection="1">
      <alignment vertical="center" textRotation="90" wrapText="1"/>
      <protection/>
    </xf>
    <xf numFmtId="0" fontId="0" fillId="43" borderId="12" xfId="0" applyFill="1" applyBorder="1" applyAlignment="1" applyProtection="1">
      <alignment vertical="center" textRotation="90" wrapText="1"/>
      <protection/>
    </xf>
    <xf numFmtId="0" fontId="4" fillId="44" borderId="12" xfId="0" applyFont="1" applyFill="1" applyBorder="1" applyAlignment="1" applyProtection="1">
      <alignment vertical="center" textRotation="90" wrapText="1"/>
      <protection/>
    </xf>
    <xf numFmtId="0" fontId="1" fillId="44" borderId="12" xfId="0" applyFont="1" applyFill="1" applyBorder="1" applyAlignment="1" applyProtection="1">
      <alignment horizontal="center" vertical="center" wrapText="1"/>
      <protection/>
    </xf>
    <xf numFmtId="0" fontId="0" fillId="44" borderId="12" xfId="0" applyFill="1" applyBorder="1" applyAlignment="1" applyProtection="1">
      <alignment horizontal="center" vertical="center" textRotation="90"/>
      <protection locked="0"/>
    </xf>
    <xf numFmtId="0" fontId="7" fillId="44" borderId="12" xfId="0" applyFont="1" applyFill="1" applyBorder="1" applyAlignment="1" applyProtection="1">
      <alignment horizontal="center" vertical="center" textRotation="255"/>
      <protection locked="0"/>
    </xf>
    <xf numFmtId="0" fontId="0" fillId="45" borderId="12" xfId="0" applyFill="1" applyBorder="1" applyAlignment="1" applyProtection="1">
      <alignment vertical="center" wrapText="1"/>
      <protection/>
    </xf>
    <xf numFmtId="2" fontId="5" fillId="38" borderId="28" xfId="0" applyNumberFormat="1" applyFont="1" applyFill="1" applyBorder="1" applyAlignment="1" applyProtection="1">
      <alignment horizontal="center" wrapText="1"/>
      <protection locked="0"/>
    </xf>
    <xf numFmtId="14" fontId="0" fillId="0" borderId="28" xfId="0" applyNumberFormat="1" applyBorder="1" applyAlignment="1" applyProtection="1">
      <alignment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2" fontId="0" fillId="38" borderId="34" xfId="0" applyNumberFormat="1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/>
      <protection locked="0"/>
    </xf>
    <xf numFmtId="0" fontId="0" fillId="0" borderId="12" xfId="0" applyBorder="1" applyAlignment="1" applyProtection="1">
      <alignment wrapText="1"/>
      <protection/>
    </xf>
    <xf numFmtId="0" fontId="0" fillId="0" borderId="12" xfId="0" applyBorder="1" applyAlignment="1" applyProtection="1">
      <alignment horizontal="center" wrapText="1"/>
      <protection/>
    </xf>
    <xf numFmtId="0" fontId="4" fillId="43" borderId="12" xfId="0" applyFont="1" applyFill="1" applyBorder="1" applyAlignment="1" applyProtection="1">
      <alignment horizontal="center" vertical="center"/>
      <protection/>
    </xf>
    <xf numFmtId="164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39" borderId="12" xfId="0" applyFont="1" applyFill="1" applyBorder="1" applyAlignment="1" applyProtection="1">
      <alignment horizontal="center" vertical="center"/>
      <protection/>
    </xf>
    <xf numFmtId="0" fontId="4" fillId="40" borderId="12" xfId="0" applyFont="1" applyFill="1" applyBorder="1" applyAlignment="1" applyProtection="1">
      <alignment horizontal="center" vertical="center"/>
      <protection/>
    </xf>
    <xf numFmtId="0" fontId="4" fillId="41" borderId="12" xfId="0" applyFont="1" applyFill="1" applyBorder="1" applyAlignment="1" applyProtection="1">
      <alignment horizontal="center" vertical="center"/>
      <protection/>
    </xf>
    <xf numFmtId="0" fontId="4" fillId="42" borderId="12" xfId="0" applyFont="1" applyFill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 applyProtection="1">
      <alignment horizont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66675</xdr:rowOff>
    </xdr:from>
    <xdr:to>
      <xdr:col>1</xdr:col>
      <xdr:colOff>381000</xdr:colOff>
      <xdr:row>2</xdr:row>
      <xdr:rowOff>152400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6675"/>
          <a:ext cx="438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76200</xdr:rowOff>
    </xdr:from>
    <xdr:to>
      <xdr:col>1</xdr:col>
      <xdr:colOff>447675</xdr:colOff>
      <xdr:row>2</xdr:row>
      <xdr:rowOff>104775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200"/>
          <a:ext cx="514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57150</xdr:rowOff>
    </xdr:from>
    <xdr:to>
      <xdr:col>1</xdr:col>
      <xdr:colOff>361950</xdr:colOff>
      <xdr:row>2</xdr:row>
      <xdr:rowOff>142875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133350</xdr:rowOff>
    </xdr:from>
    <xdr:to>
      <xdr:col>1</xdr:col>
      <xdr:colOff>495300</xdr:colOff>
      <xdr:row>2</xdr:row>
      <xdr:rowOff>180975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33350"/>
          <a:ext cx="60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76200</xdr:rowOff>
    </xdr:from>
    <xdr:to>
      <xdr:col>1</xdr:col>
      <xdr:colOff>495300</xdr:colOff>
      <xdr:row>2</xdr:row>
      <xdr:rowOff>161925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57150</xdr:rowOff>
    </xdr:from>
    <xdr:to>
      <xdr:col>1</xdr:col>
      <xdr:colOff>466725</xdr:colOff>
      <xdr:row>2</xdr:row>
      <xdr:rowOff>142875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7150"/>
          <a:ext cx="581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1</xdr:col>
      <xdr:colOff>561975</xdr:colOff>
      <xdr:row>2</xdr:row>
      <xdr:rowOff>180975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5250"/>
          <a:ext cx="533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fs01\Fileserver\Documents%20and%20Settings\itziatzoulis\Local%20Settings\Temporary%20Internet%20files\Content.Outlook\D6FIJPTU\&#923;&#951;&#966;&#952;&#941;&#957;&#964;&#945;%20&#945;&#961;&#967;&#949;&#943;&#945;\&#928;&#921;&#925;&#913;&#922;&#913;&#931;%20&#913;&#925;&#913;&#928;&#923;&#919;&#929;&#937;&#932;&#937;&#925;%20&#917;&#917;&#928;%20(Andreas)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ΕΠ"/>
      <sheetName val="ΕΒΠ"/>
      <sheetName val="ΕΒΠ (Αρχικό)"/>
      <sheetName val="Τιμές"/>
      <sheetName val="Φύλλο1"/>
    </sheetNames>
    <sheetDataSet>
      <sheetData sheetId="3">
        <row r="2">
          <cell r="A2" t="str">
            <v>ΠΕ01</v>
          </cell>
          <cell r="D2" t="str">
            <v>ΝΑΙ</v>
          </cell>
        </row>
        <row r="3">
          <cell r="A3" t="str">
            <v>ΠΕ02</v>
          </cell>
          <cell r="D3" t="str">
            <v>ΌΧΙ</v>
          </cell>
        </row>
        <row r="4">
          <cell r="A4" t="str">
            <v>ΠΕ03</v>
          </cell>
        </row>
        <row r="5">
          <cell r="A5" t="str">
            <v>ΠΕ04</v>
          </cell>
        </row>
        <row r="6">
          <cell r="A6" t="str">
            <v>ΠΕ05</v>
          </cell>
        </row>
        <row r="7">
          <cell r="A7" t="str">
            <v>ΠΕ06</v>
          </cell>
        </row>
        <row r="8">
          <cell r="A8" t="str">
            <v>ΠΕ07</v>
          </cell>
        </row>
        <row r="9">
          <cell r="A9" t="str">
            <v>ΠΕ08</v>
          </cell>
        </row>
        <row r="10">
          <cell r="A10" t="str">
            <v>ΠΕ09</v>
          </cell>
        </row>
        <row r="11">
          <cell r="A11" t="str">
            <v>ΠΕ10</v>
          </cell>
        </row>
        <row r="12">
          <cell r="A12" t="str">
            <v>ΠΕ11</v>
          </cell>
        </row>
        <row r="13">
          <cell r="A13" t="str">
            <v>ΠΕ12</v>
          </cell>
        </row>
        <row r="14">
          <cell r="A14" t="str">
            <v>ΠΕ13</v>
          </cell>
        </row>
        <row r="15">
          <cell r="A15" t="str">
            <v>ΠΕ14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1.8515625" style="0" bestFit="1" customWidth="1"/>
    <col min="3" max="3" width="10.28125" style="0" bestFit="1" customWidth="1"/>
    <col min="4" max="4" width="15.00390625" style="0" bestFit="1" customWidth="1"/>
    <col min="5" max="5" width="3.8515625" style="0" bestFit="1" customWidth="1"/>
    <col min="6" max="6" width="8.28125" style="0" customWidth="1"/>
    <col min="7" max="7" width="21.00390625" style="0" bestFit="1" customWidth="1"/>
    <col min="8" max="8" width="15.00390625" style="0" bestFit="1" customWidth="1"/>
    <col min="9" max="9" width="3.7109375" style="0" bestFit="1" customWidth="1"/>
    <col min="10" max="10" width="15.00390625" style="0" bestFit="1" customWidth="1"/>
    <col min="11" max="11" width="18.140625" style="0" bestFit="1" customWidth="1"/>
    <col min="12" max="12" width="4.28125" style="0" bestFit="1" customWidth="1"/>
    <col min="13" max="15" width="6.57421875" style="0" bestFit="1" customWidth="1"/>
    <col min="16" max="18" width="3.7109375" style="0" bestFit="1" customWidth="1"/>
    <col min="19" max="19" width="13.140625" style="0" bestFit="1" customWidth="1"/>
    <col min="20" max="20" width="14.00390625" style="0" customWidth="1"/>
    <col min="21" max="21" width="14.421875" style="0" bestFit="1" customWidth="1"/>
  </cols>
  <sheetData>
    <row r="1" spans="2:21" ht="318.75" thickBot="1">
      <c r="B1" s="1" t="s">
        <v>47</v>
      </c>
      <c r="C1" s="1" t="s">
        <v>34</v>
      </c>
      <c r="D1" s="21" t="s">
        <v>60</v>
      </c>
      <c r="E1" s="21" t="s">
        <v>75</v>
      </c>
      <c r="F1" s="1" t="s">
        <v>35</v>
      </c>
      <c r="G1" s="19" t="s">
        <v>0</v>
      </c>
      <c r="H1" s="24" t="s">
        <v>1</v>
      </c>
      <c r="I1" s="25" t="s">
        <v>2</v>
      </c>
      <c r="J1" s="14" t="s">
        <v>53</v>
      </c>
      <c r="K1" s="16" t="s">
        <v>32</v>
      </c>
      <c r="L1" s="2" t="s">
        <v>3</v>
      </c>
      <c r="M1" s="2" t="s">
        <v>4</v>
      </c>
      <c r="N1" s="2" t="s">
        <v>5</v>
      </c>
      <c r="O1" s="2" t="s">
        <v>6</v>
      </c>
      <c r="P1" s="3" t="s">
        <v>8</v>
      </c>
      <c r="Q1" s="2" t="s">
        <v>9</v>
      </c>
      <c r="R1" s="8" t="s">
        <v>10</v>
      </c>
      <c r="S1" s="9" t="s">
        <v>7</v>
      </c>
      <c r="T1" s="13" t="s">
        <v>56</v>
      </c>
      <c r="U1" s="28" t="s">
        <v>80</v>
      </c>
    </row>
    <row r="2" spans="2:21" ht="15.75" thickBot="1">
      <c r="B2" s="4" t="s">
        <v>48</v>
      </c>
      <c r="C2" s="4" t="s">
        <v>79</v>
      </c>
      <c r="D2" s="20" t="s">
        <v>59</v>
      </c>
      <c r="E2" s="20" t="s">
        <v>76</v>
      </c>
      <c r="F2" s="12" t="s">
        <v>43</v>
      </c>
      <c r="G2" s="22" t="s">
        <v>11</v>
      </c>
      <c r="H2" s="22" t="s">
        <v>12</v>
      </c>
      <c r="I2" s="26"/>
      <c r="J2" s="10" t="s">
        <v>54</v>
      </c>
      <c r="K2" s="17" t="s">
        <v>66</v>
      </c>
      <c r="L2" s="5" t="s">
        <v>12</v>
      </c>
      <c r="M2" s="5"/>
      <c r="N2" s="5"/>
      <c r="O2" s="5"/>
      <c r="P2" s="5"/>
      <c r="Q2" s="5"/>
      <c r="R2" s="5"/>
      <c r="S2" s="4" t="s">
        <v>29</v>
      </c>
      <c r="T2" s="27"/>
      <c r="U2" s="20" t="s">
        <v>81</v>
      </c>
    </row>
    <row r="3" spans="2:21" ht="15.75" thickBot="1">
      <c r="B3" s="6" t="s">
        <v>49</v>
      </c>
      <c r="C3" s="4" t="s">
        <v>36</v>
      </c>
      <c r="D3" s="6" t="s">
        <v>15</v>
      </c>
      <c r="E3" s="6" t="s">
        <v>77</v>
      </c>
      <c r="G3" s="23" t="s">
        <v>13</v>
      </c>
      <c r="H3" s="27" t="s">
        <v>14</v>
      </c>
      <c r="I3" s="11"/>
      <c r="J3" s="15" t="s">
        <v>55</v>
      </c>
      <c r="K3" s="18" t="s">
        <v>68</v>
      </c>
      <c r="L3" s="7" t="s">
        <v>14</v>
      </c>
      <c r="M3" s="7"/>
      <c r="N3" s="7"/>
      <c r="O3" s="7"/>
      <c r="P3" s="7"/>
      <c r="Q3" s="7"/>
      <c r="R3" s="7"/>
      <c r="S3" s="4" t="s">
        <v>30</v>
      </c>
      <c r="U3" s="4" t="s">
        <v>82</v>
      </c>
    </row>
    <row r="4" spans="3:21" ht="15.75" thickBot="1">
      <c r="C4" s="4" t="s">
        <v>37</v>
      </c>
      <c r="H4" s="23" t="s">
        <v>15</v>
      </c>
      <c r="I4" s="12"/>
      <c r="J4" s="5"/>
      <c r="K4" s="5"/>
      <c r="S4" s="6" t="s">
        <v>31</v>
      </c>
      <c r="U4" s="6" t="s">
        <v>83</v>
      </c>
    </row>
    <row r="5" spans="3:11" ht="15">
      <c r="C5" s="4" t="s">
        <v>38</v>
      </c>
      <c r="K5" s="10"/>
    </row>
    <row r="6" ht="15">
      <c r="C6" s="4" t="s">
        <v>39</v>
      </c>
    </row>
    <row r="7" ht="15">
      <c r="C7" s="4" t="s">
        <v>40</v>
      </c>
    </row>
    <row r="8" ht="15">
      <c r="C8" s="4" t="s">
        <v>41</v>
      </c>
    </row>
    <row r="9" ht="15">
      <c r="C9" s="4" t="s">
        <v>42</v>
      </c>
    </row>
    <row r="10" ht="15">
      <c r="C10" s="4" t="s">
        <v>44</v>
      </c>
    </row>
    <row r="11" ht="15">
      <c r="C11" s="4" t="s">
        <v>45</v>
      </c>
    </row>
    <row r="12" ht="15.75" thickBot="1">
      <c r="C12" s="6" t="s">
        <v>46</v>
      </c>
    </row>
  </sheetData>
  <sheetProtection/>
  <dataValidations count="2">
    <dataValidation type="list" allowBlank="1" showInputMessage="1" showErrorMessage="1" sqref="S9 O9:P9">
      <formula1>"ΚΑΤΗΓΟΡΙΑ_ΠΙΝΑΚΑ1"</formula1>
    </dataValidation>
    <dataValidation type="list" showDropDown="1" showInputMessage="1" showErrorMessage="1" sqref="G2:G3">
      <formula1>"ΚΑΤΗΓΟΡΙΑ_ΠΙΝΑΚΑ"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0"/>
  <sheetViews>
    <sheetView zoomScalePageLayoutView="0" workbookViewId="0" topLeftCell="F13">
      <selection activeCell="B37" sqref="B37"/>
    </sheetView>
  </sheetViews>
  <sheetFormatPr defaultColWidth="6.57421875" defaultRowHeight="15"/>
  <cols>
    <col min="1" max="1" width="6.00390625" style="0" customWidth="1"/>
    <col min="2" max="2" width="28.00390625" style="0" bestFit="1" customWidth="1"/>
    <col min="3" max="3" width="21.00390625" style="0" bestFit="1" customWidth="1"/>
    <col min="4" max="4" width="17.8515625" style="0" bestFit="1" customWidth="1"/>
    <col min="5" max="5" width="8.421875" style="0" customWidth="1"/>
    <col min="6" max="6" width="7.00390625" style="0" customWidth="1"/>
    <col min="7" max="7" width="15.00390625" style="0" bestFit="1" customWidth="1"/>
    <col min="8" max="8" width="6.57421875" style="0" customWidth="1"/>
    <col min="9" max="9" width="12.7109375" style="0" bestFit="1" customWidth="1"/>
    <col min="10" max="10" width="10.7109375" style="0" bestFit="1" customWidth="1"/>
    <col min="11" max="11" width="5.00390625" style="0" bestFit="1" customWidth="1"/>
    <col min="12" max="12" width="9.421875" style="0" bestFit="1" customWidth="1"/>
    <col min="13" max="13" width="12.28125" style="0" bestFit="1" customWidth="1"/>
    <col min="14" max="14" width="3.7109375" style="0" bestFit="1" customWidth="1"/>
    <col min="15" max="15" width="4.28125" style="0" bestFit="1" customWidth="1"/>
    <col min="16" max="18" width="6.57421875" style="0" customWidth="1"/>
    <col min="19" max="21" width="3.7109375" style="0" bestFit="1" customWidth="1"/>
    <col min="22" max="22" width="6.7109375" style="0" customWidth="1"/>
    <col min="23" max="23" width="7.421875" style="0" customWidth="1"/>
    <col min="24" max="24" width="4.57421875" style="0" bestFit="1" customWidth="1"/>
    <col min="25" max="26" width="9.421875" style="0" bestFit="1" customWidth="1"/>
    <col min="27" max="27" width="4.57421875" style="0" bestFit="1" customWidth="1"/>
    <col min="28" max="28" width="6.57421875" style="0" customWidth="1"/>
    <col min="29" max="29" width="5.57421875" style="0" bestFit="1" customWidth="1"/>
    <col min="30" max="33" width="4.57421875" style="0" bestFit="1" customWidth="1"/>
    <col min="34" max="34" width="5.57421875" style="0" bestFit="1" customWidth="1"/>
    <col min="35" max="35" width="14.421875" style="0" bestFit="1" customWidth="1"/>
    <col min="36" max="36" width="3.7109375" style="0" bestFit="1" customWidth="1"/>
    <col min="37" max="37" width="3.140625" style="0" bestFit="1" customWidth="1"/>
  </cols>
  <sheetData>
    <row r="1" spans="1:34" s="34" customFormat="1" ht="15">
      <c r="A1" s="82"/>
      <c r="B1" s="82"/>
      <c r="C1" s="82"/>
      <c r="D1" s="82"/>
      <c r="E1" s="82"/>
      <c r="F1" s="82"/>
      <c r="G1" s="82"/>
      <c r="H1" s="82"/>
      <c r="I1" s="82"/>
      <c r="J1" s="82"/>
      <c r="K1" s="83"/>
      <c r="L1" s="84"/>
      <c r="M1" s="84"/>
      <c r="N1" s="84"/>
      <c r="O1" s="84"/>
      <c r="P1" s="83"/>
      <c r="Q1" s="83"/>
      <c r="R1" s="83"/>
      <c r="S1" s="83"/>
      <c r="T1" s="83"/>
      <c r="U1" s="83"/>
      <c r="V1" s="84"/>
      <c r="W1" s="84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1:34" s="34" customFormat="1" ht="15">
      <c r="A2" s="82"/>
      <c r="B2" s="82"/>
      <c r="C2" s="232" t="s">
        <v>798</v>
      </c>
      <c r="D2" s="233"/>
      <c r="E2" s="233"/>
      <c r="F2" s="233"/>
      <c r="G2" s="233"/>
      <c r="H2" s="233"/>
      <c r="I2" s="233"/>
      <c r="J2" s="234"/>
      <c r="K2" s="235"/>
      <c r="L2" s="84"/>
      <c r="M2" s="84"/>
      <c r="N2" s="84"/>
      <c r="O2" s="84"/>
      <c r="P2" s="83"/>
      <c r="Q2" s="83"/>
      <c r="R2" s="83"/>
      <c r="S2" s="83"/>
      <c r="T2" s="83"/>
      <c r="U2" s="83"/>
      <c r="V2" s="84"/>
      <c r="W2" s="84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1:34" s="34" customFormat="1" ht="15">
      <c r="A3" s="82"/>
      <c r="B3" s="82"/>
      <c r="C3" s="85"/>
      <c r="D3" s="82"/>
      <c r="E3" s="82"/>
      <c r="F3" s="82"/>
      <c r="G3" s="82"/>
      <c r="H3" s="82"/>
      <c r="I3" s="82"/>
      <c r="J3" s="82"/>
      <c r="K3" s="83"/>
      <c r="L3" s="84"/>
      <c r="M3" s="84"/>
      <c r="N3" s="84"/>
      <c r="O3" s="84"/>
      <c r="P3" s="83"/>
      <c r="Q3" s="83"/>
      <c r="R3" s="83"/>
      <c r="S3" s="83"/>
      <c r="T3" s="83"/>
      <c r="U3" s="83"/>
      <c r="V3" s="84"/>
      <c r="W3" s="84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s="34" customFormat="1" ht="15">
      <c r="A4" s="192" t="s">
        <v>50</v>
      </c>
      <c r="B4" s="82"/>
      <c r="C4" s="82"/>
      <c r="D4" s="82"/>
      <c r="E4" s="82"/>
      <c r="F4" s="82"/>
      <c r="G4" s="82"/>
      <c r="H4" s="82"/>
      <c r="I4" s="82"/>
      <c r="J4" s="82"/>
      <c r="K4" s="83"/>
      <c r="L4" s="84"/>
      <c r="M4" s="84"/>
      <c r="N4" s="84"/>
      <c r="O4" s="84"/>
      <c r="P4" s="83"/>
      <c r="Q4" s="83"/>
      <c r="R4" s="83"/>
      <c r="S4" s="83"/>
      <c r="T4" s="83"/>
      <c r="U4" s="83"/>
      <c r="V4" s="84"/>
      <c r="W4" s="84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</row>
    <row r="5" spans="1:34" s="34" customFormat="1" ht="15">
      <c r="A5" s="193" t="s">
        <v>51</v>
      </c>
      <c r="B5" s="82"/>
      <c r="C5" s="82"/>
      <c r="D5" s="82"/>
      <c r="E5" s="82"/>
      <c r="F5" s="82"/>
      <c r="G5" s="82"/>
      <c r="H5" s="82"/>
      <c r="I5" s="82"/>
      <c r="J5" s="82"/>
      <c r="K5" s="83"/>
      <c r="L5" s="84"/>
      <c r="M5" s="84"/>
      <c r="N5" s="84"/>
      <c r="O5" s="84"/>
      <c r="P5" s="83"/>
      <c r="Q5" s="83"/>
      <c r="R5" s="83"/>
      <c r="S5" s="83"/>
      <c r="T5" s="83"/>
      <c r="U5" s="83"/>
      <c r="V5" s="84"/>
      <c r="W5" s="84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</row>
    <row r="6" spans="1:34" s="34" customFormat="1" ht="15">
      <c r="A6" s="193" t="s">
        <v>52</v>
      </c>
      <c r="B6" s="82"/>
      <c r="C6" s="82"/>
      <c r="D6" s="82"/>
      <c r="E6" s="82"/>
      <c r="F6" s="82"/>
      <c r="G6" s="82"/>
      <c r="H6" s="82"/>
      <c r="I6" s="82"/>
      <c r="J6" s="82"/>
      <c r="K6" s="83"/>
      <c r="L6" s="84"/>
      <c r="M6" s="84"/>
      <c r="N6" s="84"/>
      <c r="O6" s="84"/>
      <c r="P6" s="83"/>
      <c r="Q6" s="83"/>
      <c r="R6" s="83"/>
      <c r="S6" s="83"/>
      <c r="T6" s="83"/>
      <c r="U6" s="83"/>
      <c r="V6" s="84"/>
      <c r="W6" s="84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</row>
    <row r="7" spans="1:34" s="34" customFormat="1" ht="15">
      <c r="A7" s="193" t="s">
        <v>773</v>
      </c>
      <c r="B7" s="82"/>
      <c r="C7" s="82"/>
      <c r="D7" s="82"/>
      <c r="E7" s="82"/>
      <c r="F7" s="82"/>
      <c r="G7" s="82"/>
      <c r="H7" s="82"/>
      <c r="I7" s="82"/>
      <c r="J7" s="82"/>
      <c r="K7" s="83"/>
      <c r="L7" s="84"/>
      <c r="M7" s="84"/>
      <c r="N7" s="84"/>
      <c r="O7" s="84"/>
      <c r="P7" s="83"/>
      <c r="Q7" s="83"/>
      <c r="R7" s="83"/>
      <c r="S7" s="83"/>
      <c r="T7" s="83"/>
      <c r="U7" s="83"/>
      <c r="V7" s="84"/>
      <c r="W7" s="84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</row>
    <row r="8" spans="1:34" s="34" customFormat="1" ht="15">
      <c r="A8" s="180"/>
      <c r="B8" s="82"/>
      <c r="C8" s="82"/>
      <c r="D8" s="82"/>
      <c r="E8" s="82"/>
      <c r="F8" s="82"/>
      <c r="G8" s="82"/>
      <c r="H8" s="82"/>
      <c r="I8" s="82"/>
      <c r="J8" s="82"/>
      <c r="K8" s="83"/>
      <c r="L8" s="84"/>
      <c r="M8" s="84"/>
      <c r="N8" s="84"/>
      <c r="O8" s="84"/>
      <c r="P8" s="83"/>
      <c r="Q8" s="83"/>
      <c r="R8" s="83"/>
      <c r="S8" s="83"/>
      <c r="T8" s="83"/>
      <c r="U8" s="83"/>
      <c r="V8" s="84"/>
      <c r="W8" s="84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</row>
    <row r="9" spans="1:35" s="184" customFormat="1" ht="29.25" customHeight="1">
      <c r="A9" s="181"/>
      <c r="B9" s="227"/>
      <c r="C9" s="227"/>
      <c r="D9" s="227"/>
      <c r="E9" s="228" t="s">
        <v>69</v>
      </c>
      <c r="F9" s="228"/>
      <c r="G9" s="228"/>
      <c r="H9" s="228"/>
      <c r="I9" s="228"/>
      <c r="J9" s="228"/>
      <c r="K9" s="229" t="s">
        <v>70</v>
      </c>
      <c r="L9" s="229"/>
      <c r="M9" s="229"/>
      <c r="N9" s="229"/>
      <c r="O9" s="229"/>
      <c r="P9" s="230" t="s">
        <v>71</v>
      </c>
      <c r="Q9" s="230"/>
      <c r="R9" s="230"/>
      <c r="S9" s="230"/>
      <c r="T9" s="230"/>
      <c r="U9" s="230"/>
      <c r="V9" s="231" t="s">
        <v>72</v>
      </c>
      <c r="W9" s="231"/>
      <c r="X9" s="226" t="s">
        <v>73</v>
      </c>
      <c r="Y9" s="226"/>
      <c r="Z9" s="226"/>
      <c r="AA9" s="226"/>
      <c r="AB9" s="226"/>
      <c r="AC9" s="226"/>
      <c r="AD9" s="226"/>
      <c r="AE9" s="226"/>
      <c r="AF9" s="226"/>
      <c r="AG9" s="226"/>
      <c r="AH9" s="182"/>
      <c r="AI9" s="183"/>
    </row>
    <row r="10" spans="1:37" s="185" customFormat="1" ht="202.5" customHeight="1">
      <c r="A10" s="217" t="s">
        <v>74</v>
      </c>
      <c r="B10" s="217" t="s">
        <v>16</v>
      </c>
      <c r="C10" s="217" t="s">
        <v>17</v>
      </c>
      <c r="D10" s="217" t="s">
        <v>18</v>
      </c>
      <c r="E10" s="206" t="s">
        <v>57</v>
      </c>
      <c r="F10" s="206" t="s">
        <v>78</v>
      </c>
      <c r="G10" s="206" t="s">
        <v>58</v>
      </c>
      <c r="H10" s="207" t="s">
        <v>64</v>
      </c>
      <c r="I10" s="208" t="s">
        <v>0</v>
      </c>
      <c r="J10" s="206" t="s">
        <v>65</v>
      </c>
      <c r="K10" s="209" t="s">
        <v>19</v>
      </c>
      <c r="L10" s="209" t="s">
        <v>84</v>
      </c>
      <c r="M10" s="209" t="s">
        <v>85</v>
      </c>
      <c r="N10" s="209" t="s">
        <v>4</v>
      </c>
      <c r="O10" s="209" t="s">
        <v>6</v>
      </c>
      <c r="P10" s="210" t="s">
        <v>20</v>
      </c>
      <c r="Q10" s="210" t="s">
        <v>21</v>
      </c>
      <c r="R10" s="210" t="s">
        <v>22</v>
      </c>
      <c r="S10" s="210" t="s">
        <v>23</v>
      </c>
      <c r="T10" s="210" t="s">
        <v>24</v>
      </c>
      <c r="U10" s="210" t="s">
        <v>25</v>
      </c>
      <c r="V10" s="211" t="s">
        <v>9</v>
      </c>
      <c r="W10" s="211" t="s">
        <v>10</v>
      </c>
      <c r="X10" s="212" t="s">
        <v>26</v>
      </c>
      <c r="Y10" s="212" t="s">
        <v>62</v>
      </c>
      <c r="Z10" s="212" t="s">
        <v>63</v>
      </c>
      <c r="AA10" s="212" t="s">
        <v>61</v>
      </c>
      <c r="AB10" s="212" t="s">
        <v>27</v>
      </c>
      <c r="AC10" s="212" t="s">
        <v>28</v>
      </c>
      <c r="AD10" s="212" t="s">
        <v>795</v>
      </c>
      <c r="AE10" s="212" t="s">
        <v>796</v>
      </c>
      <c r="AF10" s="212" t="s">
        <v>797</v>
      </c>
      <c r="AG10" s="212" t="s">
        <v>67</v>
      </c>
      <c r="AH10" s="213" t="s">
        <v>33</v>
      </c>
      <c r="AI10" s="214" t="s">
        <v>86</v>
      </c>
      <c r="AJ10" s="215" t="s">
        <v>793</v>
      </c>
      <c r="AK10" s="216" t="s">
        <v>794</v>
      </c>
    </row>
    <row r="11" spans="1:35" s="41" customFormat="1" ht="15" customHeight="1">
      <c r="A11" s="46">
        <v>1</v>
      </c>
      <c r="B11" s="65" t="s">
        <v>705</v>
      </c>
      <c r="C11" s="65" t="s">
        <v>112</v>
      </c>
      <c r="D11" s="41" t="s">
        <v>519</v>
      </c>
      <c r="E11" s="41" t="s">
        <v>79</v>
      </c>
      <c r="F11" s="41" t="s">
        <v>76</v>
      </c>
      <c r="G11" s="41" t="s">
        <v>15</v>
      </c>
      <c r="H11" s="41" t="s">
        <v>12</v>
      </c>
      <c r="I11" s="41" t="s">
        <v>11</v>
      </c>
      <c r="J11" s="66">
        <v>35619</v>
      </c>
      <c r="K11" s="69">
        <v>9.16</v>
      </c>
      <c r="L11" s="68"/>
      <c r="M11" s="68"/>
      <c r="N11" s="68"/>
      <c r="O11" s="68"/>
      <c r="P11" s="69">
        <v>1</v>
      </c>
      <c r="Q11" s="69">
        <v>1</v>
      </c>
      <c r="R11" s="69">
        <v>2</v>
      </c>
      <c r="S11" s="69">
        <v>5</v>
      </c>
      <c r="T11" s="69">
        <v>8</v>
      </c>
      <c r="U11" s="69">
        <v>13</v>
      </c>
      <c r="V11" s="68"/>
      <c r="W11" s="68"/>
      <c r="X11" s="54">
        <v>2.08</v>
      </c>
      <c r="Y11" s="54">
        <v>0</v>
      </c>
      <c r="Z11" s="54">
        <v>0</v>
      </c>
      <c r="AA11" s="54">
        <v>0</v>
      </c>
      <c r="AB11" s="54">
        <v>1</v>
      </c>
      <c r="AC11" s="54">
        <v>17</v>
      </c>
      <c r="AD11" s="55">
        <v>0</v>
      </c>
      <c r="AE11" s="55">
        <v>0</v>
      </c>
      <c r="AF11" s="55">
        <v>0</v>
      </c>
      <c r="AG11" s="55">
        <v>0</v>
      </c>
      <c r="AH11" s="55">
        <v>20.08</v>
      </c>
      <c r="AI11" s="41" t="s">
        <v>82</v>
      </c>
    </row>
    <row r="12" spans="1:35" s="105" customFormat="1" ht="15">
      <c r="A12" s="106">
        <v>2</v>
      </c>
      <c r="B12" s="119" t="s">
        <v>178</v>
      </c>
      <c r="C12" s="119" t="s">
        <v>93</v>
      </c>
      <c r="D12" s="119" t="s">
        <v>179</v>
      </c>
      <c r="E12" s="119" t="s">
        <v>79</v>
      </c>
      <c r="F12" s="119" t="s">
        <v>77</v>
      </c>
      <c r="G12" s="119" t="s">
        <v>59</v>
      </c>
      <c r="H12" s="119" t="s">
        <v>12</v>
      </c>
      <c r="I12" s="119" t="s">
        <v>11</v>
      </c>
      <c r="J12" s="120">
        <v>37188</v>
      </c>
      <c r="K12" s="121">
        <v>6.1</v>
      </c>
      <c r="L12" s="122"/>
      <c r="M12" s="122" t="s">
        <v>12</v>
      </c>
      <c r="N12" s="122"/>
      <c r="O12" s="122"/>
      <c r="P12" s="123"/>
      <c r="Q12" s="123"/>
      <c r="R12" s="123"/>
      <c r="S12" s="123">
        <v>2</v>
      </c>
      <c r="T12" s="123">
        <v>8</v>
      </c>
      <c r="U12" s="123">
        <v>19</v>
      </c>
      <c r="V12" s="122"/>
      <c r="W12" s="122"/>
      <c r="X12" s="103">
        <v>0.55</v>
      </c>
      <c r="Y12" s="103">
        <v>4</v>
      </c>
      <c r="Z12" s="103">
        <v>0</v>
      </c>
      <c r="AA12" s="103">
        <v>4</v>
      </c>
      <c r="AB12" s="103">
        <v>0</v>
      </c>
      <c r="AC12" s="103">
        <v>8.25</v>
      </c>
      <c r="AD12" s="104">
        <v>0</v>
      </c>
      <c r="AE12" s="104">
        <v>0</v>
      </c>
      <c r="AF12" s="104">
        <v>3</v>
      </c>
      <c r="AG12" s="104">
        <v>3</v>
      </c>
      <c r="AH12" s="104">
        <v>15.8</v>
      </c>
      <c r="AI12" s="105" t="s">
        <v>82</v>
      </c>
    </row>
    <row r="13" spans="1:35" s="41" customFormat="1" ht="15">
      <c r="A13" s="46">
        <v>3</v>
      </c>
      <c r="B13" s="49" t="s">
        <v>209</v>
      </c>
      <c r="C13" s="49" t="s">
        <v>195</v>
      </c>
      <c r="D13" s="49" t="s">
        <v>108</v>
      </c>
      <c r="E13" s="49" t="s">
        <v>79</v>
      </c>
      <c r="F13" s="49" t="s">
        <v>77</v>
      </c>
      <c r="G13" s="49" t="s">
        <v>59</v>
      </c>
      <c r="H13" s="49" t="s">
        <v>12</v>
      </c>
      <c r="I13" s="49" t="s">
        <v>11</v>
      </c>
      <c r="J13" s="50">
        <v>38463</v>
      </c>
      <c r="K13" s="51">
        <v>8.24</v>
      </c>
      <c r="L13" s="52"/>
      <c r="M13" s="52"/>
      <c r="N13" s="52"/>
      <c r="O13" s="52" t="s">
        <v>12</v>
      </c>
      <c r="P13" s="53">
        <v>8</v>
      </c>
      <c r="Q13" s="53">
        <v>0</v>
      </c>
      <c r="R13" s="53">
        <v>10</v>
      </c>
      <c r="S13" s="53">
        <v>2</v>
      </c>
      <c r="T13" s="53">
        <v>8</v>
      </c>
      <c r="U13" s="53">
        <v>14</v>
      </c>
      <c r="V13" s="52" t="s">
        <v>12</v>
      </c>
      <c r="W13" s="52"/>
      <c r="X13" s="54">
        <v>1.62</v>
      </c>
      <c r="Y13" s="54">
        <v>0</v>
      </c>
      <c r="Z13" s="54">
        <v>2</v>
      </c>
      <c r="AA13" s="54">
        <v>2</v>
      </c>
      <c r="AB13" s="54">
        <v>3</v>
      </c>
      <c r="AC13" s="54">
        <v>8</v>
      </c>
      <c r="AD13" s="55">
        <v>0</v>
      </c>
      <c r="AE13" s="55">
        <v>0</v>
      </c>
      <c r="AF13" s="55">
        <v>0</v>
      </c>
      <c r="AG13" s="55">
        <v>0</v>
      </c>
      <c r="AH13" s="55">
        <v>14.62</v>
      </c>
      <c r="AI13" s="41" t="s">
        <v>82</v>
      </c>
    </row>
    <row r="14" spans="1:35" s="41" customFormat="1" ht="15">
      <c r="A14" s="46">
        <v>4</v>
      </c>
      <c r="B14" s="49" t="s">
        <v>183</v>
      </c>
      <c r="C14" s="49" t="s">
        <v>184</v>
      </c>
      <c r="D14" s="49" t="s">
        <v>108</v>
      </c>
      <c r="E14" s="49" t="s">
        <v>79</v>
      </c>
      <c r="F14" s="49" t="s">
        <v>76</v>
      </c>
      <c r="G14" s="49" t="s">
        <v>15</v>
      </c>
      <c r="H14" s="49" t="s">
        <v>12</v>
      </c>
      <c r="I14" s="49" t="s">
        <v>11</v>
      </c>
      <c r="J14" s="50">
        <v>36123</v>
      </c>
      <c r="K14" s="51">
        <v>5.64</v>
      </c>
      <c r="L14" s="52"/>
      <c r="M14" s="52"/>
      <c r="N14" s="52"/>
      <c r="O14" s="52" t="s">
        <v>12</v>
      </c>
      <c r="P14" s="53"/>
      <c r="Q14" s="53"/>
      <c r="R14" s="53"/>
      <c r="S14" s="53">
        <v>3</v>
      </c>
      <c r="T14" s="53">
        <v>0</v>
      </c>
      <c r="U14" s="53">
        <v>16</v>
      </c>
      <c r="V14" s="52"/>
      <c r="W14" s="52"/>
      <c r="X14" s="54">
        <v>0.32</v>
      </c>
      <c r="Y14" s="54">
        <v>0</v>
      </c>
      <c r="Z14" s="54">
        <v>2</v>
      </c>
      <c r="AA14" s="54">
        <v>2</v>
      </c>
      <c r="AB14" s="54">
        <v>0</v>
      </c>
      <c r="AC14" s="54">
        <v>9.25</v>
      </c>
      <c r="AD14" s="55">
        <v>0</v>
      </c>
      <c r="AE14" s="55">
        <v>0</v>
      </c>
      <c r="AF14" s="55">
        <v>0</v>
      </c>
      <c r="AG14" s="55">
        <v>0</v>
      </c>
      <c r="AH14" s="55">
        <v>11.57</v>
      </c>
      <c r="AI14" s="41" t="s">
        <v>82</v>
      </c>
    </row>
    <row r="15" spans="1:35" s="41" customFormat="1" ht="15">
      <c r="A15" s="46">
        <v>5</v>
      </c>
      <c r="B15" s="49" t="s">
        <v>170</v>
      </c>
      <c r="C15" s="49" t="s">
        <v>167</v>
      </c>
      <c r="D15" s="49" t="s">
        <v>103</v>
      </c>
      <c r="E15" s="49" t="s">
        <v>79</v>
      </c>
      <c r="F15" s="49" t="s">
        <v>77</v>
      </c>
      <c r="G15" s="49" t="s">
        <v>59</v>
      </c>
      <c r="H15" s="49" t="s">
        <v>12</v>
      </c>
      <c r="I15" s="49" t="s">
        <v>11</v>
      </c>
      <c r="J15" s="50">
        <v>38819</v>
      </c>
      <c r="K15" s="51">
        <v>6.81</v>
      </c>
      <c r="L15" s="52"/>
      <c r="M15" s="52"/>
      <c r="N15" s="52"/>
      <c r="O15" s="52" t="s">
        <v>12</v>
      </c>
      <c r="P15" s="53">
        <v>2</v>
      </c>
      <c r="Q15" s="53">
        <v>0</v>
      </c>
      <c r="R15" s="53">
        <v>3</v>
      </c>
      <c r="S15" s="53">
        <v>1</v>
      </c>
      <c r="T15" s="53">
        <v>10</v>
      </c>
      <c r="U15" s="53">
        <v>2</v>
      </c>
      <c r="V15" s="52" t="s">
        <v>12</v>
      </c>
      <c r="W15" s="52"/>
      <c r="X15" s="54">
        <v>0.91</v>
      </c>
      <c r="Y15" s="54">
        <v>0</v>
      </c>
      <c r="Z15" s="54">
        <v>2</v>
      </c>
      <c r="AA15" s="54">
        <v>2</v>
      </c>
      <c r="AB15" s="54">
        <v>2</v>
      </c>
      <c r="AC15" s="54">
        <v>5.5</v>
      </c>
      <c r="AD15" s="55">
        <v>0</v>
      </c>
      <c r="AE15" s="55">
        <v>0</v>
      </c>
      <c r="AF15" s="55">
        <v>0</v>
      </c>
      <c r="AG15" s="55">
        <v>0</v>
      </c>
      <c r="AH15" s="55">
        <v>10.41</v>
      </c>
      <c r="AI15" s="41" t="s">
        <v>82</v>
      </c>
    </row>
    <row r="16" spans="1:35" s="47" customFormat="1" ht="15">
      <c r="A16" s="56">
        <v>6</v>
      </c>
      <c r="B16" s="58" t="s">
        <v>187</v>
      </c>
      <c r="C16" s="58" t="s">
        <v>188</v>
      </c>
      <c r="D16" s="58" t="s">
        <v>189</v>
      </c>
      <c r="E16" s="58" t="s">
        <v>79</v>
      </c>
      <c r="F16" s="58" t="s">
        <v>76</v>
      </c>
      <c r="G16" s="58" t="s">
        <v>15</v>
      </c>
      <c r="H16" s="58" t="s">
        <v>12</v>
      </c>
      <c r="I16" s="58" t="s">
        <v>11</v>
      </c>
      <c r="J16" s="59">
        <v>36586</v>
      </c>
      <c r="K16" s="60">
        <v>7.47</v>
      </c>
      <c r="L16" s="61"/>
      <c r="M16" s="61"/>
      <c r="N16" s="61"/>
      <c r="O16" s="61"/>
      <c r="P16" s="62"/>
      <c r="Q16" s="62"/>
      <c r="R16" s="62"/>
      <c r="S16" s="62">
        <v>2</v>
      </c>
      <c r="T16" s="62">
        <v>9</v>
      </c>
      <c r="U16" s="62">
        <v>12</v>
      </c>
      <c r="V16" s="61" t="s">
        <v>12</v>
      </c>
      <c r="W16" s="61"/>
      <c r="X16" s="63">
        <v>1.24</v>
      </c>
      <c r="Y16" s="63">
        <v>0</v>
      </c>
      <c r="Z16" s="63">
        <v>0</v>
      </c>
      <c r="AA16" s="63">
        <v>0</v>
      </c>
      <c r="AB16" s="63">
        <v>0</v>
      </c>
      <c r="AC16" s="63">
        <v>8.25</v>
      </c>
      <c r="AD16" s="64">
        <v>0</v>
      </c>
      <c r="AE16" s="64">
        <v>0</v>
      </c>
      <c r="AF16" s="64">
        <v>0</v>
      </c>
      <c r="AG16" s="64">
        <v>0</v>
      </c>
      <c r="AH16" s="64">
        <v>9.49</v>
      </c>
      <c r="AI16" s="47" t="s">
        <v>82</v>
      </c>
    </row>
    <row r="17" spans="1:35" s="41" customFormat="1" ht="15">
      <c r="A17" s="46">
        <v>7</v>
      </c>
      <c r="B17" s="49" t="s">
        <v>175</v>
      </c>
      <c r="C17" s="49" t="s">
        <v>176</v>
      </c>
      <c r="D17" s="49" t="s">
        <v>177</v>
      </c>
      <c r="E17" s="49" t="s">
        <v>79</v>
      </c>
      <c r="F17" s="49" t="s">
        <v>76</v>
      </c>
      <c r="G17" s="49" t="s">
        <v>15</v>
      </c>
      <c r="H17" s="49" t="s">
        <v>12</v>
      </c>
      <c r="I17" s="49" t="s">
        <v>11</v>
      </c>
      <c r="J17" s="50">
        <v>37455</v>
      </c>
      <c r="K17" s="51">
        <v>6.18</v>
      </c>
      <c r="L17" s="52"/>
      <c r="M17" s="52"/>
      <c r="N17" s="52"/>
      <c r="O17" s="52"/>
      <c r="P17" s="53"/>
      <c r="Q17" s="53"/>
      <c r="R17" s="53"/>
      <c r="S17" s="53">
        <v>1</v>
      </c>
      <c r="T17" s="53">
        <v>7</v>
      </c>
      <c r="U17" s="53">
        <v>19</v>
      </c>
      <c r="V17" s="52"/>
      <c r="W17" s="52"/>
      <c r="X17" s="54">
        <v>0.59</v>
      </c>
      <c r="Y17" s="54">
        <v>0</v>
      </c>
      <c r="Z17" s="54">
        <v>0</v>
      </c>
      <c r="AA17" s="54">
        <v>0</v>
      </c>
      <c r="AB17" s="54">
        <v>0</v>
      </c>
      <c r="AC17" s="54">
        <v>5</v>
      </c>
      <c r="AD17" s="55">
        <v>0</v>
      </c>
      <c r="AE17" s="55">
        <v>0</v>
      </c>
      <c r="AF17" s="55">
        <v>3</v>
      </c>
      <c r="AG17" s="55">
        <v>3</v>
      </c>
      <c r="AH17" s="55">
        <v>8.59</v>
      </c>
      <c r="AI17" s="41" t="s">
        <v>82</v>
      </c>
    </row>
    <row r="18" spans="1:35" s="105" customFormat="1" ht="15">
      <c r="A18" s="46">
        <v>8</v>
      </c>
      <c r="B18" s="119" t="s">
        <v>191</v>
      </c>
      <c r="C18" s="119" t="s">
        <v>167</v>
      </c>
      <c r="D18" s="119" t="s">
        <v>122</v>
      </c>
      <c r="E18" s="119" t="s">
        <v>79</v>
      </c>
      <c r="F18" s="119" t="s">
        <v>76</v>
      </c>
      <c r="G18" s="119" t="s">
        <v>15</v>
      </c>
      <c r="H18" s="119" t="s">
        <v>12</v>
      </c>
      <c r="I18" s="119" t="s">
        <v>11</v>
      </c>
      <c r="J18" s="120">
        <v>40443</v>
      </c>
      <c r="K18" s="121">
        <v>7.55</v>
      </c>
      <c r="L18" s="122"/>
      <c r="M18" s="122" t="s">
        <v>12</v>
      </c>
      <c r="N18" s="122"/>
      <c r="O18" s="122" t="s">
        <v>12</v>
      </c>
      <c r="P18" s="123">
        <v>0</v>
      </c>
      <c r="Q18" s="123">
        <v>1</v>
      </c>
      <c r="R18" s="123">
        <v>6</v>
      </c>
      <c r="S18" s="123">
        <v>1</v>
      </c>
      <c r="T18" s="123">
        <v>0</v>
      </c>
      <c r="U18" s="123">
        <v>1</v>
      </c>
      <c r="V18" s="122"/>
      <c r="W18" s="122"/>
      <c r="X18" s="103">
        <v>1.28</v>
      </c>
      <c r="Y18" s="103">
        <v>4</v>
      </c>
      <c r="Z18" s="103">
        <v>2</v>
      </c>
      <c r="AA18" s="103">
        <v>4</v>
      </c>
      <c r="AB18" s="103">
        <v>0</v>
      </c>
      <c r="AC18" s="103">
        <v>3</v>
      </c>
      <c r="AD18" s="104">
        <v>0</v>
      </c>
      <c r="AE18" s="104">
        <v>0</v>
      </c>
      <c r="AF18" s="104">
        <v>0</v>
      </c>
      <c r="AG18" s="104">
        <v>0</v>
      </c>
      <c r="AH18" s="104">
        <v>8.28</v>
      </c>
      <c r="AI18" s="105" t="s">
        <v>82</v>
      </c>
    </row>
    <row r="19" spans="1:35" s="41" customFormat="1" ht="15">
      <c r="A19" s="106">
        <v>9</v>
      </c>
      <c r="B19" s="49" t="s">
        <v>161</v>
      </c>
      <c r="C19" s="49" t="s">
        <v>162</v>
      </c>
      <c r="D19" s="49" t="s">
        <v>163</v>
      </c>
      <c r="E19" s="49" t="s">
        <v>79</v>
      </c>
      <c r="F19" s="49" t="s">
        <v>76</v>
      </c>
      <c r="G19" s="49" t="s">
        <v>15</v>
      </c>
      <c r="H19" s="49" t="s">
        <v>12</v>
      </c>
      <c r="I19" s="49" t="s">
        <v>11</v>
      </c>
      <c r="J19" s="50">
        <v>38432</v>
      </c>
      <c r="K19" s="51">
        <v>8.13</v>
      </c>
      <c r="L19" s="52"/>
      <c r="M19" s="52"/>
      <c r="N19" s="52"/>
      <c r="O19" s="52"/>
      <c r="P19" s="53"/>
      <c r="Q19" s="53"/>
      <c r="R19" s="53"/>
      <c r="S19" s="53">
        <v>2</v>
      </c>
      <c r="T19" s="53">
        <v>1</v>
      </c>
      <c r="U19" s="53">
        <v>21</v>
      </c>
      <c r="V19" s="52"/>
      <c r="W19" s="52"/>
      <c r="X19" s="54">
        <v>1.57</v>
      </c>
      <c r="Y19" s="54">
        <v>0</v>
      </c>
      <c r="Z19" s="54">
        <v>0</v>
      </c>
      <c r="AA19" s="54">
        <v>0</v>
      </c>
      <c r="AB19" s="54">
        <v>0</v>
      </c>
      <c r="AC19" s="54">
        <v>6.5</v>
      </c>
      <c r="AD19" s="55">
        <v>0</v>
      </c>
      <c r="AE19" s="55">
        <v>0</v>
      </c>
      <c r="AF19" s="55">
        <v>0</v>
      </c>
      <c r="AG19" s="55">
        <v>0</v>
      </c>
      <c r="AH19" s="55">
        <v>8.07</v>
      </c>
      <c r="AI19" s="41" t="s">
        <v>82</v>
      </c>
    </row>
    <row r="20" spans="1:35" s="41" customFormat="1" ht="15">
      <c r="A20" s="46">
        <v>10</v>
      </c>
      <c r="B20" s="49" t="s">
        <v>198</v>
      </c>
      <c r="C20" s="49" t="s">
        <v>199</v>
      </c>
      <c r="D20" s="49" t="s">
        <v>125</v>
      </c>
      <c r="E20" s="49" t="s">
        <v>79</v>
      </c>
      <c r="F20" s="49" t="s">
        <v>77</v>
      </c>
      <c r="G20" s="49" t="s">
        <v>59</v>
      </c>
      <c r="H20" s="49" t="s">
        <v>12</v>
      </c>
      <c r="I20" s="49" t="s">
        <v>11</v>
      </c>
      <c r="J20" s="50">
        <v>41387</v>
      </c>
      <c r="K20" s="51">
        <v>7.27</v>
      </c>
      <c r="L20" s="52"/>
      <c r="M20" s="52"/>
      <c r="N20" s="52"/>
      <c r="O20" s="52" t="s">
        <v>12</v>
      </c>
      <c r="P20" s="53">
        <v>2</v>
      </c>
      <c r="Q20" s="53">
        <v>9</v>
      </c>
      <c r="R20" s="53">
        <v>12</v>
      </c>
      <c r="S20" s="53">
        <v>0</v>
      </c>
      <c r="T20" s="53">
        <v>5</v>
      </c>
      <c r="U20" s="53">
        <v>15</v>
      </c>
      <c r="V20" s="52"/>
      <c r="W20" s="52"/>
      <c r="X20" s="54">
        <v>1.14</v>
      </c>
      <c r="Y20" s="54">
        <v>0</v>
      </c>
      <c r="Z20" s="54">
        <v>2</v>
      </c>
      <c r="AA20" s="54">
        <v>2</v>
      </c>
      <c r="AB20" s="54">
        <v>2.5</v>
      </c>
      <c r="AC20" s="54">
        <v>1.5</v>
      </c>
      <c r="AD20" s="55">
        <v>0</v>
      </c>
      <c r="AE20" s="55">
        <v>0</v>
      </c>
      <c r="AF20" s="55">
        <v>0</v>
      </c>
      <c r="AG20" s="55">
        <v>0</v>
      </c>
      <c r="AH20" s="55">
        <v>7.14</v>
      </c>
      <c r="AI20" s="41" t="s">
        <v>82</v>
      </c>
    </row>
    <row r="21" spans="1:35" s="41" customFormat="1" ht="15">
      <c r="A21" s="46">
        <v>11</v>
      </c>
      <c r="B21" s="49" t="s">
        <v>173</v>
      </c>
      <c r="C21" s="49" t="s">
        <v>174</v>
      </c>
      <c r="D21" s="49" t="s">
        <v>122</v>
      </c>
      <c r="E21" s="49" t="s">
        <v>79</v>
      </c>
      <c r="F21" s="49" t="s">
        <v>77</v>
      </c>
      <c r="G21" s="49" t="s">
        <v>59</v>
      </c>
      <c r="H21" s="49" t="s">
        <v>12</v>
      </c>
      <c r="I21" s="49" t="s">
        <v>11</v>
      </c>
      <c r="J21" s="50">
        <v>40696</v>
      </c>
      <c r="K21" s="51">
        <v>7.54</v>
      </c>
      <c r="L21" s="52"/>
      <c r="M21" s="52"/>
      <c r="N21" s="52"/>
      <c r="O21" s="52"/>
      <c r="P21" s="53">
        <v>0</v>
      </c>
      <c r="Q21" s="53">
        <v>9</v>
      </c>
      <c r="R21" s="53">
        <v>2</v>
      </c>
      <c r="S21" s="53">
        <v>1</v>
      </c>
      <c r="T21" s="53">
        <v>8</v>
      </c>
      <c r="U21" s="53">
        <v>17</v>
      </c>
      <c r="V21" s="52" t="s">
        <v>12</v>
      </c>
      <c r="W21" s="52"/>
      <c r="X21" s="54">
        <v>1.27</v>
      </c>
      <c r="Y21" s="54">
        <v>0</v>
      </c>
      <c r="Z21" s="54">
        <v>0</v>
      </c>
      <c r="AA21" s="54">
        <v>0</v>
      </c>
      <c r="AB21" s="54">
        <v>0.5</v>
      </c>
      <c r="AC21" s="54">
        <v>5.25</v>
      </c>
      <c r="AD21" s="55">
        <v>0</v>
      </c>
      <c r="AE21" s="55">
        <v>0</v>
      </c>
      <c r="AF21" s="55">
        <v>0</v>
      </c>
      <c r="AG21" s="55">
        <v>0</v>
      </c>
      <c r="AH21" s="55">
        <v>7.02</v>
      </c>
      <c r="AI21" s="41" t="s">
        <v>82</v>
      </c>
    </row>
    <row r="22" spans="1:35" s="41" customFormat="1" ht="15">
      <c r="A22" s="46">
        <v>12</v>
      </c>
      <c r="B22" s="49" t="s">
        <v>210</v>
      </c>
      <c r="C22" s="49" t="s">
        <v>211</v>
      </c>
      <c r="D22" s="49" t="s">
        <v>112</v>
      </c>
      <c r="E22" s="49" t="s">
        <v>79</v>
      </c>
      <c r="F22" s="49" t="s">
        <v>77</v>
      </c>
      <c r="G22" s="49" t="s">
        <v>59</v>
      </c>
      <c r="H22" s="49" t="s">
        <v>12</v>
      </c>
      <c r="I22" s="49" t="s">
        <v>11</v>
      </c>
      <c r="J22" s="50">
        <v>40315</v>
      </c>
      <c r="K22" s="51">
        <v>6.83</v>
      </c>
      <c r="L22" s="52"/>
      <c r="M22" s="52"/>
      <c r="N22" s="52"/>
      <c r="O22" s="52" t="s">
        <v>12</v>
      </c>
      <c r="P22" s="53">
        <v>2</v>
      </c>
      <c r="Q22" s="53">
        <v>2</v>
      </c>
      <c r="R22" s="53">
        <v>7</v>
      </c>
      <c r="S22" s="53">
        <v>0</v>
      </c>
      <c r="T22" s="53">
        <v>7</v>
      </c>
      <c r="U22" s="53">
        <v>10</v>
      </c>
      <c r="V22" s="52"/>
      <c r="W22" s="52"/>
      <c r="X22" s="54">
        <v>0.92</v>
      </c>
      <c r="Y22" s="54">
        <v>0</v>
      </c>
      <c r="Z22" s="54">
        <v>2</v>
      </c>
      <c r="AA22" s="54">
        <v>2</v>
      </c>
      <c r="AB22" s="54">
        <v>2</v>
      </c>
      <c r="AC22" s="54">
        <v>1.75</v>
      </c>
      <c r="AD22" s="55">
        <v>0</v>
      </c>
      <c r="AE22" s="55">
        <v>0</v>
      </c>
      <c r="AF22" s="55">
        <v>0</v>
      </c>
      <c r="AG22" s="55">
        <v>0</v>
      </c>
      <c r="AH22" s="55">
        <v>6.67</v>
      </c>
      <c r="AI22" s="41" t="s">
        <v>82</v>
      </c>
    </row>
    <row r="23" spans="1:35" s="41" customFormat="1" ht="15">
      <c r="A23" s="56">
        <v>13</v>
      </c>
      <c r="B23" s="49" t="s">
        <v>166</v>
      </c>
      <c r="C23" s="49" t="s">
        <v>167</v>
      </c>
      <c r="D23" s="49" t="s">
        <v>97</v>
      </c>
      <c r="E23" s="49" t="s">
        <v>79</v>
      </c>
      <c r="F23" s="49" t="s">
        <v>77</v>
      </c>
      <c r="G23" s="49" t="s">
        <v>59</v>
      </c>
      <c r="H23" s="49" t="s">
        <v>12</v>
      </c>
      <c r="I23" s="49" t="s">
        <v>11</v>
      </c>
      <c r="J23" s="50">
        <v>41429</v>
      </c>
      <c r="K23" s="51">
        <v>6.96</v>
      </c>
      <c r="L23" s="52"/>
      <c r="M23" s="52"/>
      <c r="N23" s="52"/>
      <c r="O23" s="52" t="s">
        <v>12</v>
      </c>
      <c r="P23" s="53">
        <v>3</v>
      </c>
      <c r="Q23" s="53">
        <v>4</v>
      </c>
      <c r="R23" s="53">
        <v>0</v>
      </c>
      <c r="S23" s="53"/>
      <c r="T23" s="53"/>
      <c r="U23" s="53"/>
      <c r="V23" s="52"/>
      <c r="W23" s="52"/>
      <c r="X23" s="54">
        <v>0.98</v>
      </c>
      <c r="Y23" s="54">
        <v>0</v>
      </c>
      <c r="Z23" s="54">
        <v>2</v>
      </c>
      <c r="AA23" s="54">
        <v>2</v>
      </c>
      <c r="AB23" s="54">
        <v>3</v>
      </c>
      <c r="AC23" s="54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5.98</v>
      </c>
      <c r="AI23" s="41" t="s">
        <v>82</v>
      </c>
    </row>
    <row r="24" spans="1:35" s="41" customFormat="1" ht="15">
      <c r="A24" s="46">
        <v>14</v>
      </c>
      <c r="B24" s="49" t="s">
        <v>242</v>
      </c>
      <c r="C24" s="49" t="s">
        <v>190</v>
      </c>
      <c r="D24" s="49" t="s">
        <v>163</v>
      </c>
      <c r="E24" s="49" t="s">
        <v>79</v>
      </c>
      <c r="F24" s="49" t="s">
        <v>76</v>
      </c>
      <c r="G24" s="49" t="s">
        <v>15</v>
      </c>
      <c r="H24" s="49" t="s">
        <v>12</v>
      </c>
      <c r="I24" s="49" t="s">
        <v>11</v>
      </c>
      <c r="J24" s="50">
        <v>38791</v>
      </c>
      <c r="K24" s="53">
        <v>9.62</v>
      </c>
      <c r="L24" s="52"/>
      <c r="M24" s="52"/>
      <c r="N24" s="52"/>
      <c r="O24" s="52"/>
      <c r="P24" s="53">
        <v>4</v>
      </c>
      <c r="Q24" s="53">
        <v>11</v>
      </c>
      <c r="R24" s="53">
        <v>15</v>
      </c>
      <c r="S24" s="53"/>
      <c r="T24" s="53"/>
      <c r="U24" s="53"/>
      <c r="V24" s="52" t="s">
        <v>12</v>
      </c>
      <c r="W24" s="52"/>
      <c r="X24" s="54">
        <v>2.31</v>
      </c>
      <c r="Y24" s="54">
        <v>0</v>
      </c>
      <c r="Z24" s="54">
        <v>0</v>
      </c>
      <c r="AA24" s="54">
        <v>0</v>
      </c>
      <c r="AB24" s="54">
        <v>3</v>
      </c>
      <c r="AC24" s="54">
        <v>0</v>
      </c>
      <c r="AD24" s="55">
        <v>0</v>
      </c>
      <c r="AE24" s="55">
        <v>0</v>
      </c>
      <c r="AF24" s="55">
        <v>0</v>
      </c>
      <c r="AG24" s="55">
        <v>0</v>
      </c>
      <c r="AH24" s="55">
        <v>5.31</v>
      </c>
      <c r="AI24" s="41" t="s">
        <v>82</v>
      </c>
    </row>
    <row r="25" spans="1:34" s="41" customFormat="1" ht="15">
      <c r="A25" s="46">
        <v>15</v>
      </c>
      <c r="B25" s="49" t="s">
        <v>770</v>
      </c>
      <c r="C25" s="49" t="s">
        <v>769</v>
      </c>
      <c r="D25" s="49" t="s">
        <v>768</v>
      </c>
      <c r="E25" s="49" t="s">
        <v>79</v>
      </c>
      <c r="F25" s="49" t="s">
        <v>76</v>
      </c>
      <c r="G25" s="49" t="s">
        <v>15</v>
      </c>
      <c r="H25" s="49" t="s">
        <v>12</v>
      </c>
      <c r="I25" s="49" t="s">
        <v>11</v>
      </c>
      <c r="J25" s="50">
        <v>37780</v>
      </c>
      <c r="K25" s="51">
        <v>5</v>
      </c>
      <c r="L25" s="52"/>
      <c r="M25" s="52"/>
      <c r="N25" s="52"/>
      <c r="O25" s="52"/>
      <c r="P25" s="53">
        <v>0</v>
      </c>
      <c r="Q25" s="53">
        <v>5</v>
      </c>
      <c r="R25" s="53">
        <v>12</v>
      </c>
      <c r="S25" s="53">
        <v>1</v>
      </c>
      <c r="T25" s="53">
        <v>8</v>
      </c>
      <c r="U25" s="53">
        <v>19</v>
      </c>
      <c r="V25" s="52"/>
      <c r="W25" s="52"/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5.25</v>
      </c>
      <c r="AD25" s="55">
        <v>0</v>
      </c>
      <c r="AE25" s="55">
        <v>0</v>
      </c>
      <c r="AF25" s="55">
        <v>0</v>
      </c>
      <c r="AG25" s="55">
        <v>0</v>
      </c>
      <c r="AH25" s="55">
        <v>5.25</v>
      </c>
    </row>
    <row r="26" spans="1:35" s="41" customFormat="1" ht="15">
      <c r="A26" s="106">
        <v>16</v>
      </c>
      <c r="B26" s="65" t="s">
        <v>531</v>
      </c>
      <c r="C26" s="65" t="s">
        <v>93</v>
      </c>
      <c r="D26" s="41" t="s">
        <v>112</v>
      </c>
      <c r="E26" s="41" t="s">
        <v>79</v>
      </c>
      <c r="F26" s="41" t="s">
        <v>77</v>
      </c>
      <c r="G26" s="41" t="s">
        <v>59</v>
      </c>
      <c r="H26" s="41" t="s">
        <v>12</v>
      </c>
      <c r="I26" s="41" t="s">
        <v>11</v>
      </c>
      <c r="J26" s="66">
        <v>41946</v>
      </c>
      <c r="K26" s="67">
        <v>8.42</v>
      </c>
      <c r="L26" s="68"/>
      <c r="M26" s="68"/>
      <c r="N26" s="68"/>
      <c r="O26" s="68"/>
      <c r="P26" s="69"/>
      <c r="Q26" s="69"/>
      <c r="R26" s="69"/>
      <c r="S26" s="69">
        <v>1</v>
      </c>
      <c r="T26" s="69">
        <v>1</v>
      </c>
      <c r="U26" s="69">
        <v>15</v>
      </c>
      <c r="V26" s="68"/>
      <c r="W26" s="68"/>
      <c r="X26" s="54">
        <v>1.71</v>
      </c>
      <c r="Y26" s="54">
        <v>0</v>
      </c>
      <c r="Z26" s="54">
        <v>0</v>
      </c>
      <c r="AA26" s="54">
        <v>0</v>
      </c>
      <c r="AB26" s="54">
        <v>0</v>
      </c>
      <c r="AC26" s="54">
        <v>3.5</v>
      </c>
      <c r="AD26" s="55">
        <v>0</v>
      </c>
      <c r="AE26" s="55">
        <v>0</v>
      </c>
      <c r="AF26" s="55">
        <v>0</v>
      </c>
      <c r="AG26" s="55">
        <v>0</v>
      </c>
      <c r="AH26" s="55">
        <v>5.21</v>
      </c>
      <c r="AI26" s="41" t="s">
        <v>82</v>
      </c>
    </row>
    <row r="27" spans="1:35" s="41" customFormat="1" ht="15">
      <c r="A27" s="46">
        <v>17</v>
      </c>
      <c r="B27" s="65" t="s">
        <v>677</v>
      </c>
      <c r="C27" s="65" t="s">
        <v>678</v>
      </c>
      <c r="D27" s="41" t="s">
        <v>771</v>
      </c>
      <c r="E27" s="41" t="s">
        <v>79</v>
      </c>
      <c r="F27" s="41" t="s">
        <v>77</v>
      </c>
      <c r="G27" s="41" t="s">
        <v>59</v>
      </c>
      <c r="H27" s="41" t="s">
        <v>12</v>
      </c>
      <c r="I27" s="41" t="s">
        <v>11</v>
      </c>
      <c r="J27" s="66">
        <v>41213</v>
      </c>
      <c r="K27" s="69">
        <v>7.84</v>
      </c>
      <c r="L27" s="68"/>
      <c r="M27" s="68"/>
      <c r="N27" s="68"/>
      <c r="O27" s="68" t="s">
        <v>12</v>
      </c>
      <c r="P27" s="69">
        <v>0</v>
      </c>
      <c r="Q27" s="69">
        <v>4</v>
      </c>
      <c r="R27" s="69">
        <v>16</v>
      </c>
      <c r="S27" s="69">
        <v>0</v>
      </c>
      <c r="T27" s="69">
        <v>7</v>
      </c>
      <c r="U27" s="69">
        <v>4</v>
      </c>
      <c r="V27" s="68"/>
      <c r="W27" s="68"/>
      <c r="X27" s="54">
        <v>1.42</v>
      </c>
      <c r="Y27" s="54">
        <v>0</v>
      </c>
      <c r="Z27" s="54">
        <v>2</v>
      </c>
      <c r="AA27" s="54">
        <v>2</v>
      </c>
      <c r="AB27" s="54">
        <v>0</v>
      </c>
      <c r="AC27" s="54">
        <v>1.75</v>
      </c>
      <c r="AD27" s="55">
        <v>0</v>
      </c>
      <c r="AE27" s="55">
        <v>0</v>
      </c>
      <c r="AF27" s="55">
        <v>0</v>
      </c>
      <c r="AG27" s="55">
        <v>0</v>
      </c>
      <c r="AH27" s="55">
        <v>5.17</v>
      </c>
      <c r="AI27" s="41" t="s">
        <v>82</v>
      </c>
    </row>
    <row r="28" spans="1:35" s="41" customFormat="1" ht="15">
      <c r="A28" s="46">
        <v>18</v>
      </c>
      <c r="B28" s="65" t="s">
        <v>734</v>
      </c>
      <c r="C28" s="65" t="s">
        <v>128</v>
      </c>
      <c r="D28" s="41" t="s">
        <v>97</v>
      </c>
      <c r="E28" s="41" t="s">
        <v>79</v>
      </c>
      <c r="F28" s="41" t="s">
        <v>77</v>
      </c>
      <c r="G28" s="41" t="s">
        <v>59</v>
      </c>
      <c r="H28" s="41" t="s">
        <v>12</v>
      </c>
      <c r="I28" s="41" t="s">
        <v>11</v>
      </c>
      <c r="J28" s="66">
        <v>37412</v>
      </c>
      <c r="K28" s="69">
        <v>8.6</v>
      </c>
      <c r="L28" s="68"/>
      <c r="M28" s="68"/>
      <c r="N28" s="68"/>
      <c r="O28" s="68" t="s">
        <v>12</v>
      </c>
      <c r="P28" s="69"/>
      <c r="Q28" s="69"/>
      <c r="R28" s="69"/>
      <c r="S28" s="69">
        <v>0</v>
      </c>
      <c r="T28" s="69">
        <v>3</v>
      </c>
      <c r="U28" s="69">
        <v>9</v>
      </c>
      <c r="V28" s="68"/>
      <c r="W28" s="68"/>
      <c r="X28" s="54">
        <v>1.8</v>
      </c>
      <c r="Y28" s="54">
        <v>0</v>
      </c>
      <c r="Z28" s="54">
        <v>2</v>
      </c>
      <c r="AA28" s="54">
        <v>2</v>
      </c>
      <c r="AB28" s="54">
        <v>0</v>
      </c>
      <c r="AC28" s="54">
        <v>0.75</v>
      </c>
      <c r="AD28" s="55">
        <v>0</v>
      </c>
      <c r="AE28" s="55">
        <v>0</v>
      </c>
      <c r="AF28" s="55">
        <v>0</v>
      </c>
      <c r="AG28" s="55">
        <v>0</v>
      </c>
      <c r="AH28" s="55">
        <v>4.55</v>
      </c>
      <c r="AI28" s="41" t="s">
        <v>82</v>
      </c>
    </row>
    <row r="29" spans="1:35" s="41" customFormat="1" ht="15">
      <c r="A29" s="46">
        <v>19</v>
      </c>
      <c r="B29" s="49" t="s">
        <v>168</v>
      </c>
      <c r="C29" s="49" t="s">
        <v>169</v>
      </c>
      <c r="D29" s="49" t="s">
        <v>117</v>
      </c>
      <c r="E29" s="49" t="s">
        <v>79</v>
      </c>
      <c r="F29" s="49" t="s">
        <v>77</v>
      </c>
      <c r="G29" s="49" t="s">
        <v>59</v>
      </c>
      <c r="H29" s="49" t="s">
        <v>12</v>
      </c>
      <c r="I29" s="49" t="s">
        <v>11</v>
      </c>
      <c r="J29" s="50">
        <v>41576</v>
      </c>
      <c r="K29" s="51">
        <v>7.18</v>
      </c>
      <c r="L29" s="52"/>
      <c r="M29" s="52"/>
      <c r="N29" s="52"/>
      <c r="O29" s="52"/>
      <c r="P29" s="53">
        <v>2</v>
      </c>
      <c r="Q29" s="53">
        <v>1</v>
      </c>
      <c r="R29" s="53">
        <v>19</v>
      </c>
      <c r="S29" s="53"/>
      <c r="T29" s="53"/>
      <c r="U29" s="53"/>
      <c r="V29" s="52" t="s">
        <v>12</v>
      </c>
      <c r="W29" s="52" t="s">
        <v>12</v>
      </c>
      <c r="X29" s="54">
        <v>1.09</v>
      </c>
      <c r="Y29" s="54">
        <v>0</v>
      </c>
      <c r="Z29" s="54">
        <v>0</v>
      </c>
      <c r="AA29" s="54">
        <v>0</v>
      </c>
      <c r="AB29" s="54">
        <v>2</v>
      </c>
      <c r="AC29" s="54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3.09</v>
      </c>
      <c r="AI29" s="41" t="s">
        <v>82</v>
      </c>
    </row>
    <row r="30" spans="1:35" s="41" customFormat="1" ht="15">
      <c r="A30" s="56">
        <v>20</v>
      </c>
      <c r="B30" s="49" t="s">
        <v>217</v>
      </c>
      <c r="C30" s="49" t="s">
        <v>186</v>
      </c>
      <c r="D30" s="49" t="s">
        <v>138</v>
      </c>
      <c r="E30" s="49" t="s">
        <v>79</v>
      </c>
      <c r="F30" s="49" t="s">
        <v>76</v>
      </c>
      <c r="G30" s="49" t="s">
        <v>15</v>
      </c>
      <c r="H30" s="49" t="s">
        <v>12</v>
      </c>
      <c r="I30" s="49" t="s">
        <v>11</v>
      </c>
      <c r="J30" s="50">
        <v>38056</v>
      </c>
      <c r="K30" s="53">
        <v>9.08</v>
      </c>
      <c r="L30" s="52"/>
      <c r="M30" s="52"/>
      <c r="N30" s="52"/>
      <c r="O30" s="52"/>
      <c r="P30" s="53">
        <v>0</v>
      </c>
      <c r="Q30" s="53">
        <v>1</v>
      </c>
      <c r="R30" s="53">
        <v>10</v>
      </c>
      <c r="S30" s="53">
        <v>0</v>
      </c>
      <c r="T30" s="53">
        <v>4</v>
      </c>
      <c r="U30" s="53">
        <v>6</v>
      </c>
      <c r="V30" s="52" t="s">
        <v>12</v>
      </c>
      <c r="W30" s="52"/>
      <c r="X30" s="54">
        <v>2.04</v>
      </c>
      <c r="Y30" s="54">
        <v>0</v>
      </c>
      <c r="Z30" s="54">
        <v>0</v>
      </c>
      <c r="AA30" s="54">
        <v>0</v>
      </c>
      <c r="AB30" s="54">
        <v>0</v>
      </c>
      <c r="AC30" s="54">
        <v>1</v>
      </c>
      <c r="AD30" s="55">
        <v>0</v>
      </c>
      <c r="AE30" s="55">
        <v>0</v>
      </c>
      <c r="AF30" s="55">
        <v>0</v>
      </c>
      <c r="AG30" s="55">
        <v>0</v>
      </c>
      <c r="AH30" s="55">
        <v>3.04</v>
      </c>
      <c r="AI30" s="41" t="s">
        <v>82</v>
      </c>
    </row>
    <row r="31" spans="1:35" s="41" customFormat="1" ht="15">
      <c r="A31" s="46">
        <v>21</v>
      </c>
      <c r="B31" s="65" t="s">
        <v>675</v>
      </c>
      <c r="C31" s="65" t="s">
        <v>774</v>
      </c>
      <c r="D31" s="41" t="s">
        <v>427</v>
      </c>
      <c r="E31" s="41" t="s">
        <v>79</v>
      </c>
      <c r="F31" s="41" t="s">
        <v>76</v>
      </c>
      <c r="G31" s="41" t="s">
        <v>15</v>
      </c>
      <c r="H31" s="41" t="s">
        <v>12</v>
      </c>
      <c r="I31" s="41" t="s">
        <v>11</v>
      </c>
      <c r="J31" s="66">
        <v>39064</v>
      </c>
      <c r="K31" s="69">
        <v>5</v>
      </c>
      <c r="L31" s="68"/>
      <c r="M31" s="68"/>
      <c r="N31" s="68"/>
      <c r="O31" s="68"/>
      <c r="P31" s="69">
        <v>6</v>
      </c>
      <c r="Q31" s="69">
        <v>4</v>
      </c>
      <c r="R31" s="69">
        <v>0</v>
      </c>
      <c r="S31" s="69"/>
      <c r="T31" s="69"/>
      <c r="U31" s="69"/>
      <c r="V31" s="68" t="s">
        <v>12</v>
      </c>
      <c r="W31" s="68"/>
      <c r="X31" s="54">
        <v>0</v>
      </c>
      <c r="Y31" s="54">
        <v>0</v>
      </c>
      <c r="Z31" s="54">
        <v>0</v>
      </c>
      <c r="AA31" s="54">
        <v>0</v>
      </c>
      <c r="AB31" s="54">
        <v>3</v>
      </c>
      <c r="AC31" s="54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3</v>
      </c>
      <c r="AI31" s="41" t="s">
        <v>82</v>
      </c>
    </row>
    <row r="32" spans="1:35" s="41" customFormat="1" ht="15">
      <c r="A32" s="46">
        <v>22</v>
      </c>
      <c r="B32" s="49" t="s">
        <v>193</v>
      </c>
      <c r="C32" s="49" t="s">
        <v>93</v>
      </c>
      <c r="D32" s="49" t="s">
        <v>194</v>
      </c>
      <c r="E32" s="49" t="s">
        <v>79</v>
      </c>
      <c r="F32" s="49" t="s">
        <v>77</v>
      </c>
      <c r="G32" s="49" t="s">
        <v>59</v>
      </c>
      <c r="H32" s="49" t="s">
        <v>12</v>
      </c>
      <c r="I32" s="49" t="s">
        <v>11</v>
      </c>
      <c r="J32" s="50">
        <v>41388</v>
      </c>
      <c r="K32" s="51">
        <v>6.87</v>
      </c>
      <c r="L32" s="52"/>
      <c r="M32" s="52"/>
      <c r="N32" s="52"/>
      <c r="O32" s="52"/>
      <c r="P32" s="53">
        <v>2</v>
      </c>
      <c r="Q32" s="53">
        <v>3</v>
      </c>
      <c r="R32" s="53">
        <v>15</v>
      </c>
      <c r="S32" s="53"/>
      <c r="T32" s="53"/>
      <c r="U32" s="53"/>
      <c r="V32" s="52"/>
      <c r="W32" s="52"/>
      <c r="X32" s="54">
        <v>0.94</v>
      </c>
      <c r="Y32" s="54">
        <v>0</v>
      </c>
      <c r="Z32" s="54">
        <v>0</v>
      </c>
      <c r="AA32" s="54">
        <v>0</v>
      </c>
      <c r="AB32" s="54">
        <v>2</v>
      </c>
      <c r="AC32" s="54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2.94</v>
      </c>
      <c r="AI32" s="41" t="s">
        <v>82</v>
      </c>
    </row>
    <row r="33" spans="1:35" s="47" customFormat="1" ht="15.75" thickBot="1">
      <c r="A33" s="75">
        <v>23</v>
      </c>
      <c r="B33" s="58" t="s">
        <v>202</v>
      </c>
      <c r="C33" s="58" t="s">
        <v>174</v>
      </c>
      <c r="D33" s="58" t="s">
        <v>97</v>
      </c>
      <c r="E33" s="58" t="s">
        <v>79</v>
      </c>
      <c r="F33" s="58" t="s">
        <v>77</v>
      </c>
      <c r="G33" s="58" t="s">
        <v>59</v>
      </c>
      <c r="H33" s="58" t="s">
        <v>12</v>
      </c>
      <c r="I33" s="58" t="s">
        <v>11</v>
      </c>
      <c r="J33" s="59">
        <v>41578</v>
      </c>
      <c r="K33" s="60">
        <v>6.79</v>
      </c>
      <c r="L33" s="61"/>
      <c r="M33" s="61"/>
      <c r="N33" s="61"/>
      <c r="O33" s="61" t="s">
        <v>12</v>
      </c>
      <c r="P33" s="62"/>
      <c r="Q33" s="62"/>
      <c r="R33" s="62"/>
      <c r="S33" s="62"/>
      <c r="T33" s="62"/>
      <c r="U33" s="62"/>
      <c r="V33" s="61"/>
      <c r="W33" s="61"/>
      <c r="X33" s="63">
        <v>0.9</v>
      </c>
      <c r="Y33" s="63">
        <v>0</v>
      </c>
      <c r="Z33" s="63">
        <v>2</v>
      </c>
      <c r="AA33" s="63">
        <v>2</v>
      </c>
      <c r="AB33" s="63">
        <v>0</v>
      </c>
      <c r="AC33" s="63">
        <v>0</v>
      </c>
      <c r="AD33" s="64">
        <v>0</v>
      </c>
      <c r="AE33" s="64">
        <v>0</v>
      </c>
      <c r="AF33" s="64">
        <v>0</v>
      </c>
      <c r="AG33" s="64">
        <v>0</v>
      </c>
      <c r="AH33" s="64">
        <v>2.9</v>
      </c>
      <c r="AI33" s="47" t="s">
        <v>82</v>
      </c>
    </row>
    <row r="34" spans="1:35" s="130" customFormat="1" ht="15.75" thickBot="1">
      <c r="A34" s="46">
        <v>24</v>
      </c>
      <c r="B34" s="65" t="s">
        <v>772</v>
      </c>
      <c r="C34" s="65" t="s">
        <v>516</v>
      </c>
      <c r="D34" s="41" t="s">
        <v>97</v>
      </c>
      <c r="E34" s="41" t="s">
        <v>79</v>
      </c>
      <c r="F34" s="41" t="s">
        <v>77</v>
      </c>
      <c r="G34" s="41" t="s">
        <v>59</v>
      </c>
      <c r="H34" s="41" t="s">
        <v>12</v>
      </c>
      <c r="I34" s="41" t="s">
        <v>11</v>
      </c>
      <c r="J34" s="66">
        <v>41974</v>
      </c>
      <c r="K34" s="69">
        <v>6.72</v>
      </c>
      <c r="L34" s="68"/>
      <c r="M34" s="68"/>
      <c r="N34" s="68"/>
      <c r="O34" s="68" t="s">
        <v>12</v>
      </c>
      <c r="P34" s="69"/>
      <c r="Q34" s="69"/>
      <c r="R34" s="69"/>
      <c r="S34" s="69"/>
      <c r="T34" s="69"/>
      <c r="U34" s="69"/>
      <c r="V34" s="68"/>
      <c r="W34" s="68"/>
      <c r="X34" s="54">
        <v>0.86</v>
      </c>
      <c r="Y34" s="54">
        <v>0</v>
      </c>
      <c r="Z34" s="54">
        <v>2</v>
      </c>
      <c r="AA34" s="54">
        <v>2</v>
      </c>
      <c r="AB34" s="54">
        <v>0</v>
      </c>
      <c r="AC34" s="54">
        <v>0</v>
      </c>
      <c r="AD34" s="55">
        <v>0</v>
      </c>
      <c r="AE34" s="55">
        <v>0</v>
      </c>
      <c r="AF34" s="55">
        <v>0</v>
      </c>
      <c r="AG34" s="55">
        <v>0</v>
      </c>
      <c r="AH34" s="55">
        <v>2.86</v>
      </c>
      <c r="AI34" s="41" t="s">
        <v>82</v>
      </c>
    </row>
    <row r="35" spans="1:35" s="105" customFormat="1" ht="15">
      <c r="A35" s="106">
        <v>25</v>
      </c>
      <c r="B35" s="119" t="s">
        <v>200</v>
      </c>
      <c r="C35" s="119" t="s">
        <v>201</v>
      </c>
      <c r="D35" s="119" t="s">
        <v>122</v>
      </c>
      <c r="E35" s="119" t="s">
        <v>79</v>
      </c>
      <c r="F35" s="119" t="s">
        <v>77</v>
      </c>
      <c r="G35" s="119" t="s">
        <v>59</v>
      </c>
      <c r="H35" s="119" t="s">
        <v>12</v>
      </c>
      <c r="I35" s="119" t="s">
        <v>11</v>
      </c>
      <c r="J35" s="120">
        <v>39512</v>
      </c>
      <c r="K35" s="121">
        <v>7.86</v>
      </c>
      <c r="L35" s="122"/>
      <c r="M35" s="122"/>
      <c r="N35" s="122"/>
      <c r="O35" s="122"/>
      <c r="P35" s="123">
        <v>1</v>
      </c>
      <c r="Q35" s="123">
        <v>0</v>
      </c>
      <c r="R35" s="123">
        <v>3</v>
      </c>
      <c r="S35" s="123"/>
      <c r="T35" s="123"/>
      <c r="U35" s="123"/>
      <c r="V35" s="122"/>
      <c r="W35" s="122"/>
      <c r="X35" s="103">
        <v>1.43</v>
      </c>
      <c r="Y35" s="103">
        <v>0</v>
      </c>
      <c r="Z35" s="103">
        <v>0</v>
      </c>
      <c r="AA35" s="103">
        <v>0</v>
      </c>
      <c r="AB35" s="103">
        <v>1</v>
      </c>
      <c r="AC35" s="103">
        <v>0</v>
      </c>
      <c r="AD35" s="104">
        <v>0</v>
      </c>
      <c r="AE35" s="104">
        <v>0</v>
      </c>
      <c r="AF35" s="104">
        <v>0</v>
      </c>
      <c r="AG35" s="104">
        <v>0</v>
      </c>
      <c r="AH35" s="104">
        <v>2.43</v>
      </c>
      <c r="AI35" s="105" t="s">
        <v>82</v>
      </c>
    </row>
    <row r="36" spans="1:35" s="41" customFormat="1" ht="15">
      <c r="A36" s="46">
        <v>26</v>
      </c>
      <c r="B36" s="49" t="s">
        <v>241</v>
      </c>
      <c r="C36" s="49" t="s">
        <v>190</v>
      </c>
      <c r="D36" s="49" t="s">
        <v>108</v>
      </c>
      <c r="E36" s="49" t="s">
        <v>79</v>
      </c>
      <c r="F36" s="49" t="s">
        <v>77</v>
      </c>
      <c r="G36" s="49" t="s">
        <v>59</v>
      </c>
      <c r="H36" s="49" t="s">
        <v>12</v>
      </c>
      <c r="I36" s="49" t="s">
        <v>11</v>
      </c>
      <c r="J36" s="50">
        <v>38315</v>
      </c>
      <c r="K36" s="53">
        <v>5</v>
      </c>
      <c r="L36" s="52"/>
      <c r="M36" s="52"/>
      <c r="N36" s="52"/>
      <c r="O36" s="52" t="s">
        <v>12</v>
      </c>
      <c r="P36" s="53"/>
      <c r="Q36" s="53"/>
      <c r="R36" s="53"/>
      <c r="S36" s="53"/>
      <c r="T36" s="53"/>
      <c r="U36" s="53"/>
      <c r="V36" s="52"/>
      <c r="W36" s="52"/>
      <c r="X36" s="54">
        <v>0</v>
      </c>
      <c r="Y36" s="54">
        <v>0</v>
      </c>
      <c r="Z36" s="54">
        <v>2</v>
      </c>
      <c r="AA36" s="54">
        <v>2</v>
      </c>
      <c r="AB36" s="54">
        <v>0</v>
      </c>
      <c r="AC36" s="54">
        <v>0</v>
      </c>
      <c r="AD36" s="55">
        <v>0</v>
      </c>
      <c r="AE36" s="55">
        <v>0</v>
      </c>
      <c r="AF36" s="55">
        <v>0</v>
      </c>
      <c r="AG36" s="55">
        <v>0</v>
      </c>
      <c r="AH36" s="55">
        <v>2</v>
      </c>
      <c r="AI36" s="41" t="s">
        <v>82</v>
      </c>
    </row>
    <row r="37" spans="1:35" s="41" customFormat="1" ht="15">
      <c r="A37" s="56">
        <v>27</v>
      </c>
      <c r="B37" s="65" t="s">
        <v>624</v>
      </c>
      <c r="C37" s="65" t="s">
        <v>625</v>
      </c>
      <c r="D37" s="41" t="s">
        <v>122</v>
      </c>
      <c r="E37" s="41" t="s">
        <v>79</v>
      </c>
      <c r="F37" s="41" t="s">
        <v>76</v>
      </c>
      <c r="G37" s="41" t="s">
        <v>15</v>
      </c>
      <c r="H37" s="41" t="s">
        <v>12</v>
      </c>
      <c r="I37" s="41" t="s">
        <v>11</v>
      </c>
      <c r="J37" s="66">
        <v>41857</v>
      </c>
      <c r="K37" s="67">
        <v>7.23</v>
      </c>
      <c r="L37" s="68"/>
      <c r="M37" s="44"/>
      <c r="N37" s="68"/>
      <c r="O37" s="68"/>
      <c r="P37" s="69"/>
      <c r="Q37" s="69"/>
      <c r="R37" s="69"/>
      <c r="S37" s="69"/>
      <c r="T37" s="69"/>
      <c r="U37" s="69"/>
      <c r="V37" s="68"/>
      <c r="W37" s="68"/>
      <c r="X37" s="54">
        <v>1.12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5">
        <v>0</v>
      </c>
      <c r="AE37" s="55">
        <v>0</v>
      </c>
      <c r="AF37" s="55">
        <v>0</v>
      </c>
      <c r="AG37" s="55">
        <v>0</v>
      </c>
      <c r="AH37" s="55">
        <v>1.12</v>
      </c>
      <c r="AI37" s="41" t="s">
        <v>82</v>
      </c>
    </row>
    <row r="38" spans="1:35" s="41" customFormat="1" ht="15">
      <c r="A38" s="46">
        <v>28</v>
      </c>
      <c r="B38" s="65" t="s">
        <v>741</v>
      </c>
      <c r="C38" s="65" t="s">
        <v>133</v>
      </c>
      <c r="D38" s="41" t="s">
        <v>122</v>
      </c>
      <c r="E38" s="41" t="s">
        <v>79</v>
      </c>
      <c r="F38" s="41" t="s">
        <v>77</v>
      </c>
      <c r="G38" s="41" t="s">
        <v>59</v>
      </c>
      <c r="H38" s="41" t="s">
        <v>12</v>
      </c>
      <c r="I38" s="41" t="s">
        <v>11</v>
      </c>
      <c r="J38" s="66">
        <v>41198</v>
      </c>
      <c r="K38" s="69">
        <v>7.15</v>
      </c>
      <c r="L38" s="68"/>
      <c r="M38" s="68"/>
      <c r="N38" s="68"/>
      <c r="O38" s="68"/>
      <c r="P38" s="69"/>
      <c r="Q38" s="69"/>
      <c r="R38" s="69"/>
      <c r="S38" s="69"/>
      <c r="T38" s="69"/>
      <c r="U38" s="69"/>
      <c r="V38" s="68"/>
      <c r="W38" s="68"/>
      <c r="X38" s="54">
        <v>1.08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5">
        <v>0</v>
      </c>
      <c r="AE38" s="55">
        <v>0</v>
      </c>
      <c r="AF38" s="55">
        <v>0</v>
      </c>
      <c r="AG38" s="55">
        <v>0</v>
      </c>
      <c r="AH38" s="55">
        <v>1.08</v>
      </c>
      <c r="AI38" s="41" t="s">
        <v>82</v>
      </c>
    </row>
    <row r="39" spans="1:35" s="41" customFormat="1" ht="15">
      <c r="A39" s="46">
        <v>29</v>
      </c>
      <c r="B39" s="49" t="s">
        <v>225</v>
      </c>
      <c r="C39" s="49" t="s">
        <v>143</v>
      </c>
      <c r="D39" s="49" t="s">
        <v>100</v>
      </c>
      <c r="E39" s="49" t="s">
        <v>79</v>
      </c>
      <c r="F39" s="49" t="s">
        <v>76</v>
      </c>
      <c r="G39" s="49" t="s">
        <v>15</v>
      </c>
      <c r="H39" s="49" t="s">
        <v>12</v>
      </c>
      <c r="I39" s="49" t="s">
        <v>11</v>
      </c>
      <c r="J39" s="50">
        <v>37455</v>
      </c>
      <c r="K39" s="53">
        <v>6.38</v>
      </c>
      <c r="L39" s="52"/>
      <c r="M39" s="52"/>
      <c r="N39" s="52"/>
      <c r="O39" s="52"/>
      <c r="P39" s="53"/>
      <c r="Q39" s="53"/>
      <c r="R39" s="53"/>
      <c r="S39" s="53"/>
      <c r="T39" s="53"/>
      <c r="U39" s="53"/>
      <c r="V39" s="52"/>
      <c r="W39" s="52"/>
      <c r="X39" s="54">
        <v>0.69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5">
        <v>0</v>
      </c>
      <c r="AE39" s="55">
        <v>0</v>
      </c>
      <c r="AF39" s="55">
        <v>0</v>
      </c>
      <c r="AG39" s="55">
        <v>0</v>
      </c>
      <c r="AH39" s="55">
        <v>0.69</v>
      </c>
      <c r="AI39" s="41" t="s">
        <v>82</v>
      </c>
    </row>
    <row r="40" spans="1:35" s="41" customFormat="1" ht="15">
      <c r="A40" s="106">
        <v>30</v>
      </c>
      <c r="B40" s="49" t="s">
        <v>197</v>
      </c>
      <c r="C40" s="49" t="s">
        <v>99</v>
      </c>
      <c r="D40" s="49" t="s">
        <v>108</v>
      </c>
      <c r="E40" s="49" t="s">
        <v>79</v>
      </c>
      <c r="F40" s="49" t="s">
        <v>77</v>
      </c>
      <c r="G40" s="49" t="s">
        <v>59</v>
      </c>
      <c r="H40" s="49" t="s">
        <v>14</v>
      </c>
      <c r="I40" s="49" t="s">
        <v>13</v>
      </c>
      <c r="J40" s="50">
        <v>39189</v>
      </c>
      <c r="K40" s="51">
        <v>8.08</v>
      </c>
      <c r="L40" s="52"/>
      <c r="M40" s="52"/>
      <c r="N40" s="52"/>
      <c r="O40" s="52"/>
      <c r="P40" s="53">
        <v>0</v>
      </c>
      <c r="Q40" s="53">
        <v>1</v>
      </c>
      <c r="R40" s="53">
        <v>24</v>
      </c>
      <c r="S40" s="53">
        <v>2</v>
      </c>
      <c r="T40" s="53">
        <v>3</v>
      </c>
      <c r="U40" s="53">
        <v>16</v>
      </c>
      <c r="V40" s="52" t="s">
        <v>12</v>
      </c>
      <c r="W40" s="52"/>
      <c r="X40" s="54">
        <v>1.54</v>
      </c>
      <c r="Y40" s="54">
        <v>0</v>
      </c>
      <c r="Z40" s="54">
        <v>0</v>
      </c>
      <c r="AA40" s="54">
        <v>0</v>
      </c>
      <c r="AB40" s="54">
        <v>0</v>
      </c>
      <c r="AC40" s="54">
        <v>7</v>
      </c>
      <c r="AD40" s="55">
        <v>0</v>
      </c>
      <c r="AE40" s="55">
        <v>0</v>
      </c>
      <c r="AF40" s="55">
        <v>0</v>
      </c>
      <c r="AG40" s="55">
        <v>0</v>
      </c>
      <c r="AH40" s="55">
        <v>8.54</v>
      </c>
      <c r="AI40" s="41" t="s">
        <v>82</v>
      </c>
    </row>
    <row r="41" spans="1:35" s="41" customFormat="1" ht="15">
      <c r="A41" s="46">
        <v>31</v>
      </c>
      <c r="B41" s="65" t="s">
        <v>743</v>
      </c>
      <c r="C41" s="65" t="s">
        <v>514</v>
      </c>
      <c r="D41" s="41" t="s">
        <v>114</v>
      </c>
      <c r="E41" s="41" t="s">
        <v>79</v>
      </c>
      <c r="F41" s="41" t="s">
        <v>77</v>
      </c>
      <c r="G41" s="41" t="s">
        <v>59</v>
      </c>
      <c r="H41" s="41" t="s">
        <v>14</v>
      </c>
      <c r="I41" s="41" t="s">
        <v>13</v>
      </c>
      <c r="J41" s="66">
        <v>37545</v>
      </c>
      <c r="K41" s="69">
        <v>8.99</v>
      </c>
      <c r="L41" s="68"/>
      <c r="M41" s="68" t="s">
        <v>12</v>
      </c>
      <c r="N41" s="68"/>
      <c r="O41" s="68" t="s">
        <v>12</v>
      </c>
      <c r="P41" s="69">
        <v>2</v>
      </c>
      <c r="Q41" s="69">
        <v>1</v>
      </c>
      <c r="R41" s="69">
        <v>7</v>
      </c>
      <c r="S41" s="69"/>
      <c r="T41" s="69"/>
      <c r="U41" s="69"/>
      <c r="V41" s="68"/>
      <c r="W41" s="68"/>
      <c r="X41" s="54">
        <v>2</v>
      </c>
      <c r="Y41" s="54">
        <v>4</v>
      </c>
      <c r="Z41" s="54">
        <v>2</v>
      </c>
      <c r="AA41" s="54">
        <v>4</v>
      </c>
      <c r="AB41" s="54">
        <v>2</v>
      </c>
      <c r="AC41" s="54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8</v>
      </c>
      <c r="AI41" s="41" t="s">
        <v>82</v>
      </c>
    </row>
    <row r="42" spans="1:35" s="47" customFormat="1" ht="15">
      <c r="A42" s="46">
        <v>32</v>
      </c>
      <c r="B42" s="58" t="s">
        <v>203</v>
      </c>
      <c r="C42" s="58" t="s">
        <v>204</v>
      </c>
      <c r="D42" s="58" t="s">
        <v>112</v>
      </c>
      <c r="E42" s="58" t="s">
        <v>79</v>
      </c>
      <c r="F42" s="58" t="s">
        <v>77</v>
      </c>
      <c r="G42" s="58" t="s">
        <v>59</v>
      </c>
      <c r="H42" s="58" t="s">
        <v>14</v>
      </c>
      <c r="I42" s="58" t="s">
        <v>13</v>
      </c>
      <c r="J42" s="59">
        <v>41423</v>
      </c>
      <c r="K42" s="60">
        <v>8.77</v>
      </c>
      <c r="L42" s="61"/>
      <c r="M42" s="61"/>
      <c r="N42" s="61"/>
      <c r="O42" s="61"/>
      <c r="P42" s="62">
        <v>3</v>
      </c>
      <c r="Q42" s="62">
        <v>0</v>
      </c>
      <c r="R42" s="62">
        <v>0</v>
      </c>
      <c r="S42" s="62"/>
      <c r="T42" s="62"/>
      <c r="U42" s="62"/>
      <c r="V42" s="61"/>
      <c r="W42" s="61"/>
      <c r="X42" s="63">
        <v>1.89</v>
      </c>
      <c r="Y42" s="63">
        <v>0</v>
      </c>
      <c r="Z42" s="63">
        <v>0</v>
      </c>
      <c r="AA42" s="63">
        <v>0</v>
      </c>
      <c r="AB42" s="63">
        <v>3</v>
      </c>
      <c r="AC42" s="63">
        <v>0</v>
      </c>
      <c r="AD42" s="64">
        <v>0</v>
      </c>
      <c r="AE42" s="64">
        <v>0</v>
      </c>
      <c r="AF42" s="64">
        <v>0</v>
      </c>
      <c r="AG42" s="64">
        <v>0</v>
      </c>
      <c r="AH42" s="64">
        <v>4.89</v>
      </c>
      <c r="AI42" s="47" t="s">
        <v>82</v>
      </c>
    </row>
    <row r="43" spans="1:35" s="41" customFormat="1" ht="15">
      <c r="A43" s="46">
        <v>33</v>
      </c>
      <c r="B43" s="65" t="s">
        <v>321</v>
      </c>
      <c r="C43" s="65" t="s">
        <v>696</v>
      </c>
      <c r="D43" s="41" t="s">
        <v>94</v>
      </c>
      <c r="E43" s="41" t="s">
        <v>79</v>
      </c>
      <c r="F43" s="41" t="s">
        <v>77</v>
      </c>
      <c r="G43" s="41" t="s">
        <v>59</v>
      </c>
      <c r="H43" s="41" t="s">
        <v>14</v>
      </c>
      <c r="I43" s="41" t="s">
        <v>13</v>
      </c>
      <c r="J43" s="66">
        <v>40001</v>
      </c>
      <c r="K43" s="69">
        <v>8.56</v>
      </c>
      <c r="L43" s="68"/>
      <c r="M43" s="68"/>
      <c r="N43" s="68"/>
      <c r="O43" s="68"/>
      <c r="P43" s="69">
        <v>4</v>
      </c>
      <c r="Q43" s="69">
        <v>3</v>
      </c>
      <c r="R43" s="69">
        <v>21</v>
      </c>
      <c r="S43" s="69"/>
      <c r="T43" s="69"/>
      <c r="U43" s="69"/>
      <c r="V43" s="68"/>
      <c r="W43" s="68"/>
      <c r="X43" s="54">
        <v>1.78</v>
      </c>
      <c r="Y43" s="54">
        <v>0</v>
      </c>
      <c r="Z43" s="54">
        <v>0</v>
      </c>
      <c r="AA43" s="54">
        <v>0</v>
      </c>
      <c r="AB43" s="54">
        <v>3</v>
      </c>
      <c r="AC43" s="54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4.78</v>
      </c>
      <c r="AI43" s="41" t="s">
        <v>82</v>
      </c>
    </row>
    <row r="44" spans="1:35" s="74" customFormat="1" ht="15">
      <c r="A44" s="56">
        <v>34</v>
      </c>
      <c r="B44" s="94" t="s">
        <v>700</v>
      </c>
      <c r="C44" s="94" t="s">
        <v>701</v>
      </c>
      <c r="D44" s="74" t="s">
        <v>108</v>
      </c>
      <c r="E44" s="74" t="s">
        <v>79</v>
      </c>
      <c r="F44" s="74" t="s">
        <v>77</v>
      </c>
      <c r="G44" s="74" t="s">
        <v>59</v>
      </c>
      <c r="H44" s="74" t="s">
        <v>14</v>
      </c>
      <c r="I44" s="74" t="s">
        <v>13</v>
      </c>
      <c r="J44" s="95">
        <v>40855</v>
      </c>
      <c r="K44" s="77">
        <v>7.89</v>
      </c>
      <c r="L44" s="76"/>
      <c r="M44" s="76"/>
      <c r="N44" s="76"/>
      <c r="O44" s="76"/>
      <c r="P44" s="77">
        <v>3</v>
      </c>
      <c r="Q44" s="77">
        <v>3</v>
      </c>
      <c r="R44" s="77">
        <v>0</v>
      </c>
      <c r="S44" s="77"/>
      <c r="T44" s="77"/>
      <c r="U44" s="77"/>
      <c r="V44" s="76"/>
      <c r="W44" s="76"/>
      <c r="X44" s="78">
        <v>1.45</v>
      </c>
      <c r="Y44" s="78">
        <v>0</v>
      </c>
      <c r="Z44" s="78">
        <v>0</v>
      </c>
      <c r="AA44" s="78">
        <v>0</v>
      </c>
      <c r="AB44" s="78">
        <v>3</v>
      </c>
      <c r="AC44" s="78">
        <v>0</v>
      </c>
      <c r="AD44" s="79">
        <v>0</v>
      </c>
      <c r="AE44" s="79">
        <v>0</v>
      </c>
      <c r="AF44" s="79">
        <v>0</v>
      </c>
      <c r="AG44" s="79">
        <v>0</v>
      </c>
      <c r="AH44" s="79">
        <v>4.45</v>
      </c>
      <c r="AI44" s="74" t="s">
        <v>82</v>
      </c>
    </row>
    <row r="45" spans="1:35" s="41" customFormat="1" ht="15">
      <c r="A45" s="46">
        <v>35</v>
      </c>
      <c r="B45" s="49" t="s">
        <v>192</v>
      </c>
      <c r="C45" s="49" t="s">
        <v>88</v>
      </c>
      <c r="D45" s="49" t="s">
        <v>112</v>
      </c>
      <c r="E45" s="49" t="s">
        <v>79</v>
      </c>
      <c r="F45" s="49" t="s">
        <v>77</v>
      </c>
      <c r="G45" s="49" t="s">
        <v>59</v>
      </c>
      <c r="H45" s="49" t="s">
        <v>14</v>
      </c>
      <c r="I45" s="49" t="s">
        <v>13</v>
      </c>
      <c r="J45" s="50">
        <v>41967</v>
      </c>
      <c r="K45" s="51">
        <v>7.33</v>
      </c>
      <c r="L45" s="52"/>
      <c r="M45" s="52"/>
      <c r="N45" s="52"/>
      <c r="O45" s="52"/>
      <c r="P45" s="53">
        <v>2</v>
      </c>
      <c r="Q45" s="53">
        <v>11</v>
      </c>
      <c r="R45" s="53">
        <v>8</v>
      </c>
      <c r="S45" s="53"/>
      <c r="T45" s="53"/>
      <c r="U45" s="53"/>
      <c r="V45" s="52"/>
      <c r="W45" s="52"/>
      <c r="X45" s="54">
        <v>1.17</v>
      </c>
      <c r="Y45" s="54">
        <v>0</v>
      </c>
      <c r="Z45" s="54">
        <v>0</v>
      </c>
      <c r="AA45" s="54">
        <v>0</v>
      </c>
      <c r="AB45" s="54">
        <v>2.5</v>
      </c>
      <c r="AC45" s="54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3.67</v>
      </c>
      <c r="AI45" s="41" t="s">
        <v>82</v>
      </c>
    </row>
    <row r="46" spans="1:35" s="105" customFormat="1" ht="15">
      <c r="A46" s="46">
        <v>36</v>
      </c>
      <c r="B46" s="119" t="s">
        <v>164</v>
      </c>
      <c r="C46" s="119" t="s">
        <v>165</v>
      </c>
      <c r="D46" s="119" t="s">
        <v>122</v>
      </c>
      <c r="E46" s="119" t="s">
        <v>79</v>
      </c>
      <c r="F46" s="119" t="s">
        <v>77</v>
      </c>
      <c r="G46" s="119" t="s">
        <v>59</v>
      </c>
      <c r="H46" s="119" t="s">
        <v>14</v>
      </c>
      <c r="I46" s="119" t="s">
        <v>13</v>
      </c>
      <c r="J46" s="120">
        <v>41968</v>
      </c>
      <c r="K46" s="121">
        <v>7.05</v>
      </c>
      <c r="L46" s="122"/>
      <c r="M46" s="122"/>
      <c r="N46" s="122"/>
      <c r="O46" s="122"/>
      <c r="P46" s="123">
        <v>2</v>
      </c>
      <c r="Q46" s="123">
        <v>6</v>
      </c>
      <c r="R46" s="123">
        <v>20</v>
      </c>
      <c r="S46" s="123"/>
      <c r="T46" s="123"/>
      <c r="U46" s="123"/>
      <c r="V46" s="122"/>
      <c r="W46" s="122"/>
      <c r="X46" s="103">
        <v>1.03</v>
      </c>
      <c r="Y46" s="103">
        <v>0</v>
      </c>
      <c r="Z46" s="103">
        <v>0</v>
      </c>
      <c r="AA46" s="103">
        <v>0</v>
      </c>
      <c r="AB46" s="103">
        <v>2.5</v>
      </c>
      <c r="AC46" s="103">
        <v>0</v>
      </c>
      <c r="AD46" s="104">
        <v>0</v>
      </c>
      <c r="AE46" s="104">
        <v>0</v>
      </c>
      <c r="AF46" s="104">
        <v>0</v>
      </c>
      <c r="AG46" s="104">
        <v>0</v>
      </c>
      <c r="AH46" s="104">
        <v>3.53</v>
      </c>
      <c r="AI46" s="105" t="s">
        <v>82</v>
      </c>
    </row>
    <row r="47" spans="1:35" s="41" customFormat="1" ht="15">
      <c r="A47" s="106">
        <v>37</v>
      </c>
      <c r="B47" s="65" t="s">
        <v>606</v>
      </c>
      <c r="C47" s="65" t="s">
        <v>190</v>
      </c>
      <c r="D47" s="41" t="s">
        <v>427</v>
      </c>
      <c r="E47" s="41" t="s">
        <v>79</v>
      </c>
      <c r="F47" s="41" t="s">
        <v>77</v>
      </c>
      <c r="G47" s="41" t="s">
        <v>59</v>
      </c>
      <c r="H47" s="41" t="s">
        <v>14</v>
      </c>
      <c r="I47" s="41" t="s">
        <v>13</v>
      </c>
      <c r="J47" s="66">
        <v>41829</v>
      </c>
      <c r="K47" s="67">
        <v>7.33</v>
      </c>
      <c r="L47" s="68"/>
      <c r="M47" s="68"/>
      <c r="N47" s="68"/>
      <c r="O47" s="68"/>
      <c r="P47" s="69">
        <v>2</v>
      </c>
      <c r="Q47" s="69">
        <v>4</v>
      </c>
      <c r="R47" s="69">
        <v>15</v>
      </c>
      <c r="S47" s="69"/>
      <c r="T47" s="69"/>
      <c r="U47" s="69"/>
      <c r="V47" s="68"/>
      <c r="W47" s="68"/>
      <c r="X47" s="54">
        <v>1.17</v>
      </c>
      <c r="Y47" s="54">
        <v>0</v>
      </c>
      <c r="Z47" s="54">
        <v>0</v>
      </c>
      <c r="AA47" s="54">
        <v>0</v>
      </c>
      <c r="AB47" s="54">
        <v>2</v>
      </c>
      <c r="AC47" s="54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v>3.17</v>
      </c>
      <c r="AI47" s="41" t="s">
        <v>82</v>
      </c>
    </row>
    <row r="48" spans="1:35" s="41" customFormat="1" ht="15">
      <c r="A48" s="46">
        <v>38</v>
      </c>
      <c r="B48" s="49" t="s">
        <v>207</v>
      </c>
      <c r="C48" s="49" t="s">
        <v>208</v>
      </c>
      <c r="D48" s="49" t="s">
        <v>110</v>
      </c>
      <c r="E48" s="49" t="s">
        <v>79</v>
      </c>
      <c r="F48" s="49" t="s">
        <v>77</v>
      </c>
      <c r="G48" s="49" t="s">
        <v>59</v>
      </c>
      <c r="H48" s="49" t="s">
        <v>14</v>
      </c>
      <c r="I48" s="49" t="s">
        <v>13</v>
      </c>
      <c r="J48" s="50">
        <v>41787</v>
      </c>
      <c r="K48" s="51">
        <v>7.4</v>
      </c>
      <c r="L48" s="52"/>
      <c r="M48" s="52"/>
      <c r="N48" s="52"/>
      <c r="O48" s="52"/>
      <c r="P48" s="53">
        <v>1</v>
      </c>
      <c r="Q48" s="53">
        <v>3</v>
      </c>
      <c r="R48" s="53">
        <v>5</v>
      </c>
      <c r="S48" s="53"/>
      <c r="T48" s="53"/>
      <c r="U48" s="53"/>
      <c r="V48" s="52"/>
      <c r="W48" s="52"/>
      <c r="X48" s="54">
        <v>1.2</v>
      </c>
      <c r="Y48" s="54">
        <v>0</v>
      </c>
      <c r="Z48" s="54">
        <v>0</v>
      </c>
      <c r="AA48" s="54">
        <v>0</v>
      </c>
      <c r="AB48" s="54">
        <v>1</v>
      </c>
      <c r="AC48" s="54">
        <v>0</v>
      </c>
      <c r="AD48" s="55">
        <v>0</v>
      </c>
      <c r="AE48" s="55">
        <v>0</v>
      </c>
      <c r="AF48" s="55">
        <v>0</v>
      </c>
      <c r="AG48" s="55">
        <v>0</v>
      </c>
      <c r="AH48" s="55">
        <v>2.2</v>
      </c>
      <c r="AI48" s="41" t="s">
        <v>82</v>
      </c>
    </row>
    <row r="49" spans="1:35" s="105" customFormat="1" ht="15">
      <c r="A49" s="46">
        <v>39</v>
      </c>
      <c r="B49" s="119" t="s">
        <v>227</v>
      </c>
      <c r="C49" s="119" t="s">
        <v>143</v>
      </c>
      <c r="D49" s="119" t="s">
        <v>179</v>
      </c>
      <c r="E49" s="119" t="s">
        <v>79</v>
      </c>
      <c r="F49" s="119" t="s">
        <v>77</v>
      </c>
      <c r="G49" s="119" t="s">
        <v>59</v>
      </c>
      <c r="H49" s="119" t="s">
        <v>14</v>
      </c>
      <c r="I49" s="119" t="s">
        <v>13</v>
      </c>
      <c r="J49" s="120">
        <v>42650</v>
      </c>
      <c r="K49" s="123">
        <v>8.26</v>
      </c>
      <c r="L49" s="122"/>
      <c r="M49" s="122"/>
      <c r="N49" s="122"/>
      <c r="O49" s="122"/>
      <c r="P49" s="123">
        <v>0</v>
      </c>
      <c r="Q49" s="123">
        <v>11</v>
      </c>
      <c r="R49" s="123">
        <v>5</v>
      </c>
      <c r="S49" s="123"/>
      <c r="T49" s="123"/>
      <c r="U49" s="123"/>
      <c r="V49" s="122"/>
      <c r="W49" s="122"/>
      <c r="X49" s="103">
        <v>1.63</v>
      </c>
      <c r="Y49" s="103">
        <v>0</v>
      </c>
      <c r="Z49" s="103">
        <v>0</v>
      </c>
      <c r="AA49" s="103">
        <v>0</v>
      </c>
      <c r="AB49" s="103">
        <v>0.5</v>
      </c>
      <c r="AC49" s="103">
        <v>0</v>
      </c>
      <c r="AD49" s="104">
        <v>0</v>
      </c>
      <c r="AE49" s="104">
        <v>0</v>
      </c>
      <c r="AF49" s="104">
        <v>0</v>
      </c>
      <c r="AG49" s="104">
        <v>0</v>
      </c>
      <c r="AH49" s="104">
        <v>2.13</v>
      </c>
      <c r="AI49" s="105" t="s">
        <v>82</v>
      </c>
    </row>
    <row r="50" spans="1:35" s="41" customFormat="1" ht="15">
      <c r="A50" s="46">
        <v>40</v>
      </c>
      <c r="B50" s="65" t="s">
        <v>527</v>
      </c>
      <c r="C50" s="65" t="s">
        <v>528</v>
      </c>
      <c r="D50" s="41" t="s">
        <v>344</v>
      </c>
      <c r="E50" s="41" t="s">
        <v>79</v>
      </c>
      <c r="F50" s="41" t="s">
        <v>77</v>
      </c>
      <c r="G50" s="41" t="s">
        <v>59</v>
      </c>
      <c r="H50" s="41" t="s">
        <v>14</v>
      </c>
      <c r="I50" s="41" t="s">
        <v>13</v>
      </c>
      <c r="J50" s="66">
        <v>41050</v>
      </c>
      <c r="K50" s="67">
        <v>8.17</v>
      </c>
      <c r="L50" s="68"/>
      <c r="M50" s="68"/>
      <c r="N50" s="68"/>
      <c r="O50" s="68"/>
      <c r="P50" s="69">
        <v>0</v>
      </c>
      <c r="Q50" s="69">
        <v>6</v>
      </c>
      <c r="R50" s="69">
        <v>9</v>
      </c>
      <c r="S50" s="69"/>
      <c r="T50" s="69"/>
      <c r="U50" s="69"/>
      <c r="V50" s="68"/>
      <c r="W50" s="68"/>
      <c r="X50" s="54">
        <v>1.59</v>
      </c>
      <c r="Y50" s="54">
        <v>0</v>
      </c>
      <c r="Z50" s="54">
        <v>0</v>
      </c>
      <c r="AA50" s="54">
        <v>0</v>
      </c>
      <c r="AB50" s="54">
        <v>0.5</v>
      </c>
      <c r="AC50" s="54">
        <v>0</v>
      </c>
      <c r="AD50" s="55">
        <v>0</v>
      </c>
      <c r="AE50" s="55">
        <v>0</v>
      </c>
      <c r="AF50" s="55">
        <v>0</v>
      </c>
      <c r="AG50" s="55">
        <v>0</v>
      </c>
      <c r="AH50" s="55">
        <v>2.09</v>
      </c>
      <c r="AI50" s="41" t="s">
        <v>82</v>
      </c>
    </row>
    <row r="51" spans="1:35" s="41" customFormat="1" ht="15">
      <c r="A51" s="56">
        <v>41</v>
      </c>
      <c r="B51" s="49" t="s">
        <v>212</v>
      </c>
      <c r="C51" s="49" t="s">
        <v>213</v>
      </c>
      <c r="D51" s="49" t="s">
        <v>110</v>
      </c>
      <c r="E51" s="49" t="s">
        <v>79</v>
      </c>
      <c r="F51" s="49" t="s">
        <v>77</v>
      </c>
      <c r="G51" s="49" t="s">
        <v>59</v>
      </c>
      <c r="H51" s="49" t="s">
        <v>14</v>
      </c>
      <c r="I51" s="49" t="s">
        <v>13</v>
      </c>
      <c r="J51" s="50">
        <v>40618</v>
      </c>
      <c r="K51" s="51">
        <v>7.47</v>
      </c>
      <c r="L51" s="52"/>
      <c r="M51" s="52"/>
      <c r="N51" s="52"/>
      <c r="O51" s="52"/>
      <c r="P51" s="53">
        <v>0</v>
      </c>
      <c r="Q51" s="53">
        <v>3</v>
      </c>
      <c r="R51" s="53">
        <v>13</v>
      </c>
      <c r="S51" s="53">
        <v>0</v>
      </c>
      <c r="T51" s="53">
        <v>3</v>
      </c>
      <c r="U51" s="53">
        <v>0</v>
      </c>
      <c r="V51" s="52"/>
      <c r="W51" s="52"/>
      <c r="X51" s="54">
        <v>1.24</v>
      </c>
      <c r="Y51" s="54">
        <v>0</v>
      </c>
      <c r="Z51" s="54">
        <v>0</v>
      </c>
      <c r="AA51" s="54">
        <v>0</v>
      </c>
      <c r="AB51" s="54">
        <v>0</v>
      </c>
      <c r="AC51" s="54">
        <v>0.75</v>
      </c>
      <c r="AD51" s="55">
        <v>0</v>
      </c>
      <c r="AE51" s="55">
        <v>0</v>
      </c>
      <c r="AF51" s="55">
        <v>0</v>
      </c>
      <c r="AG51" s="55">
        <v>0</v>
      </c>
      <c r="AH51" s="55">
        <v>1.99</v>
      </c>
      <c r="AI51" s="41" t="s">
        <v>82</v>
      </c>
    </row>
    <row r="52" spans="1:35" s="41" customFormat="1" ht="15">
      <c r="A52" s="46">
        <v>42</v>
      </c>
      <c r="B52" s="65" t="s">
        <v>652</v>
      </c>
      <c r="C52" s="65" t="s">
        <v>653</v>
      </c>
      <c r="D52" s="41" t="s">
        <v>112</v>
      </c>
      <c r="E52" s="41" t="s">
        <v>79</v>
      </c>
      <c r="F52" s="41" t="s">
        <v>77</v>
      </c>
      <c r="G52" s="41" t="s">
        <v>59</v>
      </c>
      <c r="H52" s="41" t="s">
        <v>14</v>
      </c>
      <c r="I52" s="41" t="s">
        <v>13</v>
      </c>
      <c r="J52" s="66">
        <v>38645</v>
      </c>
      <c r="K52" s="67">
        <v>8.93</v>
      </c>
      <c r="L52" s="68"/>
      <c r="M52" s="68"/>
      <c r="N52" s="68"/>
      <c r="O52" s="68"/>
      <c r="P52" s="69"/>
      <c r="Q52" s="69"/>
      <c r="R52" s="69"/>
      <c r="S52" s="69"/>
      <c r="T52" s="69"/>
      <c r="U52" s="69"/>
      <c r="V52" s="68"/>
      <c r="W52" s="68"/>
      <c r="X52" s="54">
        <v>1.97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5">
        <v>0</v>
      </c>
      <c r="AE52" s="55">
        <v>0</v>
      </c>
      <c r="AF52" s="55">
        <v>0</v>
      </c>
      <c r="AG52" s="55">
        <v>0</v>
      </c>
      <c r="AH52" s="55">
        <v>1.97</v>
      </c>
      <c r="AI52" s="41" t="s">
        <v>82</v>
      </c>
    </row>
    <row r="53" spans="1:35" s="47" customFormat="1" ht="15">
      <c r="A53" s="46">
        <v>43</v>
      </c>
      <c r="B53" s="58" t="s">
        <v>232</v>
      </c>
      <c r="C53" s="58" t="s">
        <v>233</v>
      </c>
      <c r="D53" s="58" t="s">
        <v>234</v>
      </c>
      <c r="E53" s="58" t="s">
        <v>79</v>
      </c>
      <c r="F53" s="58" t="s">
        <v>77</v>
      </c>
      <c r="G53" s="58" t="s">
        <v>59</v>
      </c>
      <c r="H53" s="58" t="s">
        <v>14</v>
      </c>
      <c r="I53" s="58" t="s">
        <v>13</v>
      </c>
      <c r="J53" s="59">
        <v>38520</v>
      </c>
      <c r="K53" s="62">
        <v>8.91</v>
      </c>
      <c r="L53" s="61"/>
      <c r="M53" s="61"/>
      <c r="N53" s="61"/>
      <c r="O53" s="61"/>
      <c r="P53" s="62"/>
      <c r="Q53" s="62"/>
      <c r="R53" s="62"/>
      <c r="S53" s="62"/>
      <c r="T53" s="62"/>
      <c r="U53" s="62"/>
      <c r="V53" s="61"/>
      <c r="W53" s="61"/>
      <c r="X53" s="63">
        <v>1.96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4">
        <v>0</v>
      </c>
      <c r="AE53" s="64">
        <v>0</v>
      </c>
      <c r="AF53" s="64">
        <v>0</v>
      </c>
      <c r="AG53" s="64">
        <v>0</v>
      </c>
      <c r="AH53" s="64">
        <v>1.96</v>
      </c>
      <c r="AI53" s="47" t="s">
        <v>82</v>
      </c>
    </row>
    <row r="54" spans="1:35" s="41" customFormat="1" ht="15">
      <c r="A54" s="106">
        <v>44</v>
      </c>
      <c r="B54" s="65" t="s">
        <v>745</v>
      </c>
      <c r="C54" s="65" t="s">
        <v>766</v>
      </c>
      <c r="D54" s="41" t="s">
        <v>117</v>
      </c>
      <c r="E54" s="41" t="s">
        <v>79</v>
      </c>
      <c r="F54" s="41" t="s">
        <v>77</v>
      </c>
      <c r="G54" s="41" t="s">
        <v>59</v>
      </c>
      <c r="H54" s="41" t="s">
        <v>14</v>
      </c>
      <c r="I54" s="41" t="s">
        <v>13</v>
      </c>
      <c r="J54" s="66">
        <v>41617</v>
      </c>
      <c r="K54" s="69">
        <v>8.82</v>
      </c>
      <c r="L54" s="68"/>
      <c r="M54" s="68"/>
      <c r="N54" s="68"/>
      <c r="O54" s="68"/>
      <c r="P54" s="69"/>
      <c r="Q54" s="69"/>
      <c r="R54" s="69"/>
      <c r="S54" s="69"/>
      <c r="T54" s="69"/>
      <c r="U54" s="69"/>
      <c r="V54" s="68"/>
      <c r="W54" s="68"/>
      <c r="X54" s="54">
        <v>1.91</v>
      </c>
      <c r="Y54" s="54">
        <v>0</v>
      </c>
      <c r="Z54" s="54">
        <v>0</v>
      </c>
      <c r="AA54" s="54">
        <v>0</v>
      </c>
      <c r="AB54" s="54">
        <v>0</v>
      </c>
      <c r="AC54" s="54">
        <v>0</v>
      </c>
      <c r="AD54" s="55">
        <v>0</v>
      </c>
      <c r="AE54" s="55">
        <v>0</v>
      </c>
      <c r="AF54" s="55">
        <v>0</v>
      </c>
      <c r="AG54" s="55">
        <v>0</v>
      </c>
      <c r="AH54" s="55">
        <v>1.91</v>
      </c>
      <c r="AI54" s="41" t="s">
        <v>82</v>
      </c>
    </row>
    <row r="55" spans="1:35" s="105" customFormat="1" ht="15">
      <c r="A55" s="46">
        <v>45</v>
      </c>
      <c r="B55" s="119" t="s">
        <v>181</v>
      </c>
      <c r="C55" s="119" t="s">
        <v>182</v>
      </c>
      <c r="D55" s="119" t="s">
        <v>129</v>
      </c>
      <c r="E55" s="119" t="s">
        <v>79</v>
      </c>
      <c r="F55" s="119" t="s">
        <v>77</v>
      </c>
      <c r="G55" s="119" t="s">
        <v>59</v>
      </c>
      <c r="H55" s="119" t="s">
        <v>14</v>
      </c>
      <c r="I55" s="119" t="s">
        <v>13</v>
      </c>
      <c r="J55" s="120">
        <v>41974</v>
      </c>
      <c r="K55" s="121">
        <v>7.2</v>
      </c>
      <c r="L55" s="122"/>
      <c r="M55" s="122"/>
      <c r="N55" s="122"/>
      <c r="O55" s="122"/>
      <c r="P55" s="123"/>
      <c r="Q55" s="123"/>
      <c r="R55" s="123"/>
      <c r="S55" s="123">
        <v>0</v>
      </c>
      <c r="T55" s="123">
        <v>2</v>
      </c>
      <c r="U55" s="123">
        <v>22</v>
      </c>
      <c r="V55" s="122"/>
      <c r="W55" s="122"/>
      <c r="X55" s="103">
        <v>1.1</v>
      </c>
      <c r="Y55" s="103">
        <v>0</v>
      </c>
      <c r="Z55" s="103">
        <v>0</v>
      </c>
      <c r="AA55" s="103">
        <v>0</v>
      </c>
      <c r="AB55" s="103">
        <v>0</v>
      </c>
      <c r="AC55" s="103">
        <v>0.75</v>
      </c>
      <c r="AD55" s="104">
        <v>0</v>
      </c>
      <c r="AE55" s="104">
        <v>0</v>
      </c>
      <c r="AF55" s="104">
        <v>0</v>
      </c>
      <c r="AG55" s="104">
        <v>0</v>
      </c>
      <c r="AH55" s="104">
        <v>1.85</v>
      </c>
      <c r="AI55" s="105" t="s">
        <v>82</v>
      </c>
    </row>
    <row r="56" spans="1:35" s="41" customFormat="1" ht="15">
      <c r="A56" s="46">
        <v>46</v>
      </c>
      <c r="B56" s="49" t="s">
        <v>235</v>
      </c>
      <c r="C56" s="49" t="s">
        <v>190</v>
      </c>
      <c r="D56" s="49" t="s">
        <v>110</v>
      </c>
      <c r="E56" s="49" t="s">
        <v>79</v>
      </c>
      <c r="F56" s="49" t="s">
        <v>77</v>
      </c>
      <c r="G56" s="49" t="s">
        <v>59</v>
      </c>
      <c r="H56" s="49" t="s">
        <v>14</v>
      </c>
      <c r="I56" s="49" t="s">
        <v>13</v>
      </c>
      <c r="J56" s="50">
        <v>42692</v>
      </c>
      <c r="K56" s="53">
        <v>7.42</v>
      </c>
      <c r="L56" s="52"/>
      <c r="M56" s="52"/>
      <c r="N56" s="52"/>
      <c r="O56" s="52"/>
      <c r="P56" s="53">
        <v>0</v>
      </c>
      <c r="Q56" s="53">
        <v>10</v>
      </c>
      <c r="R56" s="53">
        <v>0</v>
      </c>
      <c r="S56" s="53"/>
      <c r="T56" s="53"/>
      <c r="U56" s="53"/>
      <c r="V56" s="52"/>
      <c r="W56" s="52"/>
      <c r="X56" s="54">
        <v>1.21</v>
      </c>
      <c r="Y56" s="54">
        <v>0</v>
      </c>
      <c r="Z56" s="54">
        <v>0</v>
      </c>
      <c r="AA56" s="54">
        <v>0</v>
      </c>
      <c r="AB56" s="54">
        <v>0.5</v>
      </c>
      <c r="AC56" s="54">
        <v>0</v>
      </c>
      <c r="AD56" s="55">
        <v>0</v>
      </c>
      <c r="AE56" s="55">
        <v>0</v>
      </c>
      <c r="AF56" s="55">
        <v>0</v>
      </c>
      <c r="AG56" s="55">
        <v>0</v>
      </c>
      <c r="AH56" s="55">
        <v>1.71</v>
      </c>
      <c r="AI56" s="41" t="s">
        <v>82</v>
      </c>
    </row>
    <row r="57" spans="1:35" s="41" customFormat="1" ht="15">
      <c r="A57" s="46">
        <v>47</v>
      </c>
      <c r="B57" s="65" t="s">
        <v>553</v>
      </c>
      <c r="C57" s="65" t="s">
        <v>157</v>
      </c>
      <c r="D57" s="41" t="s">
        <v>110</v>
      </c>
      <c r="E57" s="41" t="s">
        <v>79</v>
      </c>
      <c r="F57" s="41" t="s">
        <v>77</v>
      </c>
      <c r="G57" s="41" t="s">
        <v>59</v>
      </c>
      <c r="H57" s="41" t="s">
        <v>14</v>
      </c>
      <c r="I57" s="41" t="s">
        <v>13</v>
      </c>
      <c r="J57" s="66">
        <v>42342</v>
      </c>
      <c r="K57" s="67">
        <v>7.37</v>
      </c>
      <c r="L57" s="68"/>
      <c r="M57" s="68"/>
      <c r="N57" s="68"/>
      <c r="O57" s="68"/>
      <c r="P57" s="69">
        <v>0</v>
      </c>
      <c r="Q57" s="69">
        <v>6</v>
      </c>
      <c r="R57" s="69">
        <v>17</v>
      </c>
      <c r="S57" s="69"/>
      <c r="T57" s="69"/>
      <c r="U57" s="69"/>
      <c r="V57" s="68"/>
      <c r="W57" s="68"/>
      <c r="X57" s="54">
        <v>1.19</v>
      </c>
      <c r="Y57" s="54">
        <v>0</v>
      </c>
      <c r="Z57" s="54">
        <v>0</v>
      </c>
      <c r="AA57" s="54">
        <v>0</v>
      </c>
      <c r="AB57" s="54">
        <v>0.5</v>
      </c>
      <c r="AC57" s="54">
        <v>0</v>
      </c>
      <c r="AD57" s="55">
        <v>0</v>
      </c>
      <c r="AE57" s="55">
        <v>0</v>
      </c>
      <c r="AF57" s="55">
        <v>0</v>
      </c>
      <c r="AG57" s="55">
        <v>0</v>
      </c>
      <c r="AH57" s="55">
        <v>1.69</v>
      </c>
      <c r="AI57" s="41" t="s">
        <v>82</v>
      </c>
    </row>
    <row r="58" spans="1:35" s="41" customFormat="1" ht="15">
      <c r="A58" s="56">
        <v>48</v>
      </c>
      <c r="B58" s="49" t="s">
        <v>171</v>
      </c>
      <c r="C58" s="49" t="s">
        <v>172</v>
      </c>
      <c r="D58" s="49" t="s">
        <v>108</v>
      </c>
      <c r="E58" s="49" t="s">
        <v>79</v>
      </c>
      <c r="F58" s="49" t="s">
        <v>77</v>
      </c>
      <c r="G58" s="49" t="s">
        <v>59</v>
      </c>
      <c r="H58" s="49" t="s">
        <v>14</v>
      </c>
      <c r="I58" s="49" t="s">
        <v>13</v>
      </c>
      <c r="J58" s="50">
        <v>42166</v>
      </c>
      <c r="K58" s="51">
        <v>8.22</v>
      </c>
      <c r="L58" s="52"/>
      <c r="M58" s="52"/>
      <c r="N58" s="52"/>
      <c r="O58" s="52"/>
      <c r="P58" s="53">
        <v>0</v>
      </c>
      <c r="Q58" s="53">
        <v>2</v>
      </c>
      <c r="R58" s="53">
        <v>7</v>
      </c>
      <c r="S58" s="53"/>
      <c r="T58" s="53"/>
      <c r="U58" s="53"/>
      <c r="V58" s="52"/>
      <c r="W58" s="52"/>
      <c r="X58" s="54">
        <v>1.61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55">
        <v>0</v>
      </c>
      <c r="AE58" s="55">
        <v>0</v>
      </c>
      <c r="AF58" s="55">
        <v>0</v>
      </c>
      <c r="AG58" s="55">
        <v>0</v>
      </c>
      <c r="AH58" s="55">
        <v>1.61</v>
      </c>
      <c r="AI58" s="41" t="s">
        <v>82</v>
      </c>
    </row>
    <row r="59" spans="1:35" s="41" customFormat="1" ht="15">
      <c r="A59" s="46">
        <v>49</v>
      </c>
      <c r="B59" s="65" t="s">
        <v>619</v>
      </c>
      <c r="C59" s="65" t="s">
        <v>313</v>
      </c>
      <c r="D59" s="41" t="s">
        <v>125</v>
      </c>
      <c r="E59" s="41" t="s">
        <v>79</v>
      </c>
      <c r="F59" s="41" t="s">
        <v>77</v>
      </c>
      <c r="G59" s="41" t="s">
        <v>59</v>
      </c>
      <c r="H59" s="41" t="s">
        <v>14</v>
      </c>
      <c r="I59" s="41" t="s">
        <v>13</v>
      </c>
      <c r="J59" s="66">
        <v>42303</v>
      </c>
      <c r="K59" s="67">
        <v>8.07</v>
      </c>
      <c r="L59" s="68"/>
      <c r="M59" s="68"/>
      <c r="N59" s="68"/>
      <c r="O59" s="68"/>
      <c r="P59" s="69"/>
      <c r="Q59" s="69"/>
      <c r="R59" s="69"/>
      <c r="S59" s="69"/>
      <c r="T59" s="69"/>
      <c r="U59" s="69"/>
      <c r="V59" s="68"/>
      <c r="W59" s="68"/>
      <c r="X59" s="54">
        <v>1.54</v>
      </c>
      <c r="Y59" s="54">
        <v>0</v>
      </c>
      <c r="Z59" s="54">
        <v>0</v>
      </c>
      <c r="AA59" s="54">
        <v>0</v>
      </c>
      <c r="AB59" s="54">
        <v>0</v>
      </c>
      <c r="AC59" s="54">
        <v>0</v>
      </c>
      <c r="AD59" s="55">
        <v>0</v>
      </c>
      <c r="AE59" s="55">
        <v>0</v>
      </c>
      <c r="AF59" s="55">
        <v>0</v>
      </c>
      <c r="AG59" s="55">
        <v>0</v>
      </c>
      <c r="AH59" s="55">
        <v>1.54</v>
      </c>
      <c r="AI59" s="41" t="s">
        <v>82</v>
      </c>
    </row>
    <row r="60" spans="1:35" s="41" customFormat="1" ht="15">
      <c r="A60" s="46">
        <v>50</v>
      </c>
      <c r="B60" s="49" t="s">
        <v>223</v>
      </c>
      <c r="C60" s="49" t="s">
        <v>224</v>
      </c>
      <c r="D60" s="49" t="s">
        <v>108</v>
      </c>
      <c r="E60" s="49" t="s">
        <v>79</v>
      </c>
      <c r="F60" s="49" t="s">
        <v>77</v>
      </c>
      <c r="G60" s="49" t="s">
        <v>59</v>
      </c>
      <c r="H60" s="49" t="s">
        <v>14</v>
      </c>
      <c r="I60" s="49" t="s">
        <v>13</v>
      </c>
      <c r="J60" s="50">
        <v>40311</v>
      </c>
      <c r="K60" s="53">
        <v>7.95</v>
      </c>
      <c r="L60" s="52"/>
      <c r="M60" s="52"/>
      <c r="N60" s="52"/>
      <c r="O60" s="52"/>
      <c r="P60" s="53"/>
      <c r="Q60" s="53"/>
      <c r="R60" s="53"/>
      <c r="S60" s="53"/>
      <c r="T60" s="53"/>
      <c r="U60" s="53"/>
      <c r="V60" s="52"/>
      <c r="W60" s="52"/>
      <c r="X60" s="54">
        <v>1.48</v>
      </c>
      <c r="Y60" s="54">
        <v>0</v>
      </c>
      <c r="Z60" s="54">
        <v>0</v>
      </c>
      <c r="AA60" s="54">
        <v>0</v>
      </c>
      <c r="AB60" s="54">
        <v>0</v>
      </c>
      <c r="AC60" s="54">
        <v>0</v>
      </c>
      <c r="AD60" s="55">
        <v>0</v>
      </c>
      <c r="AE60" s="55">
        <v>0</v>
      </c>
      <c r="AF60" s="55">
        <v>0</v>
      </c>
      <c r="AG60" s="55">
        <v>0</v>
      </c>
      <c r="AH60" s="55">
        <v>1.48</v>
      </c>
      <c r="AI60" s="41" t="s">
        <v>82</v>
      </c>
    </row>
    <row r="61" spans="1:35" s="41" customFormat="1" ht="15">
      <c r="A61" s="106">
        <v>51</v>
      </c>
      <c r="B61" s="49" t="s">
        <v>215</v>
      </c>
      <c r="C61" s="49" t="s">
        <v>97</v>
      </c>
      <c r="D61" s="49" t="s">
        <v>108</v>
      </c>
      <c r="E61" s="49" t="s">
        <v>79</v>
      </c>
      <c r="F61" s="49" t="s">
        <v>77</v>
      </c>
      <c r="G61" s="49" t="s">
        <v>59</v>
      </c>
      <c r="H61" s="49" t="s">
        <v>14</v>
      </c>
      <c r="I61" s="49" t="s">
        <v>13</v>
      </c>
      <c r="J61" s="50">
        <v>42465</v>
      </c>
      <c r="K61" s="53">
        <v>6.79</v>
      </c>
      <c r="L61" s="52"/>
      <c r="M61" s="52"/>
      <c r="N61" s="52"/>
      <c r="O61" s="52"/>
      <c r="P61" s="53">
        <v>0</v>
      </c>
      <c r="Q61" s="53">
        <v>11</v>
      </c>
      <c r="R61" s="53">
        <v>10</v>
      </c>
      <c r="S61" s="53"/>
      <c r="T61" s="53"/>
      <c r="U61" s="53"/>
      <c r="V61" s="52"/>
      <c r="W61" s="52"/>
      <c r="X61" s="54">
        <v>0.9</v>
      </c>
      <c r="Y61" s="54">
        <v>0</v>
      </c>
      <c r="Z61" s="54">
        <v>0</v>
      </c>
      <c r="AA61" s="54">
        <v>0</v>
      </c>
      <c r="AB61" s="54">
        <v>0.5</v>
      </c>
      <c r="AC61" s="54">
        <v>0</v>
      </c>
      <c r="AD61" s="55">
        <v>0</v>
      </c>
      <c r="AE61" s="55">
        <v>0</v>
      </c>
      <c r="AF61" s="55">
        <v>0</v>
      </c>
      <c r="AG61" s="55">
        <v>0</v>
      </c>
      <c r="AH61" s="55">
        <v>1.4</v>
      </c>
      <c r="AI61" s="41" t="s">
        <v>82</v>
      </c>
    </row>
    <row r="62" spans="1:35" s="41" customFormat="1" ht="15">
      <c r="A62" s="46">
        <v>52</v>
      </c>
      <c r="B62" s="65" t="s">
        <v>733</v>
      </c>
      <c r="C62" s="65" t="s">
        <v>176</v>
      </c>
      <c r="D62" s="41" t="s">
        <v>117</v>
      </c>
      <c r="E62" s="41" t="s">
        <v>79</v>
      </c>
      <c r="F62" s="41" t="s">
        <v>77</v>
      </c>
      <c r="G62" s="41" t="s">
        <v>59</v>
      </c>
      <c r="H62" s="41" t="s">
        <v>14</v>
      </c>
      <c r="I62" s="41" t="s">
        <v>13</v>
      </c>
      <c r="J62" s="66">
        <v>42745</v>
      </c>
      <c r="K62" s="69">
        <v>7.44</v>
      </c>
      <c r="L62" s="68"/>
      <c r="M62" s="68"/>
      <c r="N62" s="68"/>
      <c r="O62" s="68"/>
      <c r="P62" s="69"/>
      <c r="Q62" s="69"/>
      <c r="R62" s="69">
        <v>25</v>
      </c>
      <c r="S62" s="69"/>
      <c r="T62" s="69"/>
      <c r="U62" s="69"/>
      <c r="V62" s="68"/>
      <c r="W62" s="68"/>
      <c r="X62" s="54">
        <v>1.22</v>
      </c>
      <c r="Y62" s="54">
        <v>0</v>
      </c>
      <c r="Z62" s="54">
        <v>0</v>
      </c>
      <c r="AA62" s="54">
        <v>0</v>
      </c>
      <c r="AB62" s="54">
        <v>0</v>
      </c>
      <c r="AC62" s="54">
        <v>0</v>
      </c>
      <c r="AD62" s="55">
        <v>0</v>
      </c>
      <c r="AE62" s="55">
        <v>0</v>
      </c>
      <c r="AF62" s="55">
        <v>0</v>
      </c>
      <c r="AG62" s="55">
        <v>0</v>
      </c>
      <c r="AH62" s="55">
        <v>1.22</v>
      </c>
      <c r="AI62" s="41" t="s">
        <v>82</v>
      </c>
    </row>
    <row r="63" spans="1:35" s="41" customFormat="1" ht="15">
      <c r="A63" s="46">
        <v>53</v>
      </c>
      <c r="B63" s="65" t="s">
        <v>736</v>
      </c>
      <c r="C63" s="65" t="s">
        <v>93</v>
      </c>
      <c r="D63" s="41" t="s">
        <v>125</v>
      </c>
      <c r="E63" s="41" t="s">
        <v>79</v>
      </c>
      <c r="F63" s="41" t="s">
        <v>77</v>
      </c>
      <c r="G63" s="41" t="s">
        <v>59</v>
      </c>
      <c r="H63" s="41" t="s">
        <v>14</v>
      </c>
      <c r="I63" s="41" t="s">
        <v>13</v>
      </c>
      <c r="J63" s="66">
        <v>43075</v>
      </c>
      <c r="K63" s="69">
        <v>7.43</v>
      </c>
      <c r="L63" s="68"/>
      <c r="M63" s="68"/>
      <c r="N63" s="68"/>
      <c r="O63" s="68"/>
      <c r="P63" s="69"/>
      <c r="Q63" s="69"/>
      <c r="R63" s="69"/>
      <c r="S63" s="69"/>
      <c r="T63" s="69"/>
      <c r="U63" s="69"/>
      <c r="V63" s="68"/>
      <c r="W63" s="68"/>
      <c r="X63" s="54">
        <v>1.22</v>
      </c>
      <c r="Y63" s="54">
        <v>0</v>
      </c>
      <c r="Z63" s="54">
        <v>0</v>
      </c>
      <c r="AA63" s="54">
        <v>0</v>
      </c>
      <c r="AB63" s="54">
        <v>0</v>
      </c>
      <c r="AC63" s="54">
        <v>0</v>
      </c>
      <c r="AD63" s="55">
        <v>0</v>
      </c>
      <c r="AE63" s="55">
        <v>0</v>
      </c>
      <c r="AF63" s="55">
        <v>0</v>
      </c>
      <c r="AG63" s="55">
        <v>0</v>
      </c>
      <c r="AH63" s="55">
        <v>1.22</v>
      </c>
      <c r="AI63" s="41" t="s">
        <v>82</v>
      </c>
    </row>
    <row r="64" spans="1:35" s="41" customFormat="1" ht="15">
      <c r="A64" s="46">
        <v>54</v>
      </c>
      <c r="B64" s="49" t="s">
        <v>228</v>
      </c>
      <c r="C64" s="49" t="s">
        <v>214</v>
      </c>
      <c r="D64" s="49" t="s">
        <v>144</v>
      </c>
      <c r="E64" s="49" t="s">
        <v>79</v>
      </c>
      <c r="F64" s="49" t="s">
        <v>77</v>
      </c>
      <c r="G64" s="49" t="s">
        <v>59</v>
      </c>
      <c r="H64" s="49" t="s">
        <v>14</v>
      </c>
      <c r="I64" s="49" t="s">
        <v>13</v>
      </c>
      <c r="J64" s="50">
        <v>41212</v>
      </c>
      <c r="K64" s="53">
        <v>7.38</v>
      </c>
      <c r="L64" s="52"/>
      <c r="M64" s="52"/>
      <c r="N64" s="52"/>
      <c r="O64" s="52"/>
      <c r="P64" s="53">
        <v>0</v>
      </c>
      <c r="Q64" s="53">
        <v>1</v>
      </c>
      <c r="R64" s="53">
        <v>1</v>
      </c>
      <c r="S64" s="53"/>
      <c r="T64" s="53"/>
      <c r="U64" s="53"/>
      <c r="V64" s="52" t="s">
        <v>12</v>
      </c>
      <c r="W64" s="52"/>
      <c r="X64" s="54">
        <v>1.19</v>
      </c>
      <c r="Y64" s="54">
        <v>0</v>
      </c>
      <c r="Z64" s="54">
        <v>0</v>
      </c>
      <c r="AA64" s="54">
        <v>0</v>
      </c>
      <c r="AB64" s="54">
        <v>0</v>
      </c>
      <c r="AC64" s="54">
        <v>0</v>
      </c>
      <c r="AD64" s="55">
        <v>0</v>
      </c>
      <c r="AE64" s="55">
        <v>0</v>
      </c>
      <c r="AF64" s="55">
        <v>0</v>
      </c>
      <c r="AG64" s="55">
        <v>0</v>
      </c>
      <c r="AH64" s="55">
        <v>1.19</v>
      </c>
      <c r="AI64" s="41" t="s">
        <v>82</v>
      </c>
    </row>
    <row r="65" spans="1:35" s="47" customFormat="1" ht="15">
      <c r="A65" s="56">
        <v>55</v>
      </c>
      <c r="B65" s="58" t="s">
        <v>220</v>
      </c>
      <c r="C65" s="58" t="s">
        <v>167</v>
      </c>
      <c r="D65" s="58" t="s">
        <v>110</v>
      </c>
      <c r="E65" s="58" t="s">
        <v>79</v>
      </c>
      <c r="F65" s="58" t="s">
        <v>77</v>
      </c>
      <c r="G65" s="58" t="s">
        <v>59</v>
      </c>
      <c r="H65" s="58" t="s">
        <v>14</v>
      </c>
      <c r="I65" s="58" t="s">
        <v>13</v>
      </c>
      <c r="J65" s="59">
        <v>41425</v>
      </c>
      <c r="K65" s="62">
        <v>7.37</v>
      </c>
      <c r="L65" s="61"/>
      <c r="M65" s="61"/>
      <c r="N65" s="61"/>
      <c r="O65" s="61"/>
      <c r="P65" s="62"/>
      <c r="Q65" s="62"/>
      <c r="R65" s="62"/>
      <c r="S65" s="62"/>
      <c r="T65" s="62"/>
      <c r="U65" s="62"/>
      <c r="V65" s="61"/>
      <c r="W65" s="61"/>
      <c r="X65" s="63">
        <v>1.19</v>
      </c>
      <c r="Y65" s="63">
        <v>0</v>
      </c>
      <c r="Z65" s="63">
        <v>0</v>
      </c>
      <c r="AA65" s="63">
        <v>0</v>
      </c>
      <c r="AB65" s="63">
        <v>0</v>
      </c>
      <c r="AC65" s="63">
        <v>0</v>
      </c>
      <c r="AD65" s="64">
        <v>0</v>
      </c>
      <c r="AE65" s="64">
        <v>0</v>
      </c>
      <c r="AF65" s="64">
        <v>0</v>
      </c>
      <c r="AG65" s="64">
        <v>0</v>
      </c>
      <c r="AH65" s="64">
        <v>1.19</v>
      </c>
      <c r="AI65" s="47" t="s">
        <v>82</v>
      </c>
    </row>
    <row r="66" spans="1:35" s="41" customFormat="1" ht="15">
      <c r="A66" s="46">
        <v>56</v>
      </c>
      <c r="B66" s="65" t="s">
        <v>661</v>
      </c>
      <c r="C66" s="65" t="s">
        <v>662</v>
      </c>
      <c r="D66" s="41" t="s">
        <v>97</v>
      </c>
      <c r="E66" s="41" t="s">
        <v>79</v>
      </c>
      <c r="F66" s="41" t="s">
        <v>77</v>
      </c>
      <c r="G66" s="41" t="s">
        <v>59</v>
      </c>
      <c r="H66" s="41" t="s">
        <v>14</v>
      </c>
      <c r="I66" s="41" t="s">
        <v>13</v>
      </c>
      <c r="J66" s="66">
        <v>40963</v>
      </c>
      <c r="K66" s="69">
        <v>7.32</v>
      </c>
      <c r="L66" s="68"/>
      <c r="M66" s="68"/>
      <c r="N66" s="68"/>
      <c r="O66" s="68"/>
      <c r="P66" s="69"/>
      <c r="Q66" s="69"/>
      <c r="R66" s="69"/>
      <c r="S66" s="69"/>
      <c r="T66" s="69"/>
      <c r="U66" s="69"/>
      <c r="V66" s="68"/>
      <c r="W66" s="68"/>
      <c r="X66" s="54">
        <v>1.16</v>
      </c>
      <c r="Y66" s="54">
        <v>0</v>
      </c>
      <c r="Z66" s="54">
        <v>0</v>
      </c>
      <c r="AA66" s="54">
        <v>0</v>
      </c>
      <c r="AB66" s="54">
        <v>0</v>
      </c>
      <c r="AC66" s="54">
        <v>0</v>
      </c>
      <c r="AD66" s="55">
        <v>0</v>
      </c>
      <c r="AE66" s="55">
        <v>0</v>
      </c>
      <c r="AF66" s="55">
        <v>0</v>
      </c>
      <c r="AG66" s="55">
        <v>0</v>
      </c>
      <c r="AH66" s="55">
        <v>1.16</v>
      </c>
      <c r="AI66" s="41" t="s">
        <v>82</v>
      </c>
    </row>
    <row r="67" spans="1:35" s="105" customFormat="1" ht="15">
      <c r="A67" s="46">
        <v>57</v>
      </c>
      <c r="B67" s="119" t="s">
        <v>180</v>
      </c>
      <c r="C67" s="186" t="s">
        <v>150</v>
      </c>
      <c r="D67" s="119" t="s">
        <v>125</v>
      </c>
      <c r="E67" s="119" t="s">
        <v>79</v>
      </c>
      <c r="F67" s="119" t="s">
        <v>77</v>
      </c>
      <c r="G67" s="119" t="s">
        <v>59</v>
      </c>
      <c r="H67" s="119" t="s">
        <v>14</v>
      </c>
      <c r="I67" s="119" t="s">
        <v>13</v>
      </c>
      <c r="J67" s="120">
        <v>42324</v>
      </c>
      <c r="K67" s="218">
        <v>7.21</v>
      </c>
      <c r="L67" s="122"/>
      <c r="M67" s="122"/>
      <c r="N67" s="122"/>
      <c r="O67" s="122"/>
      <c r="P67" s="123">
        <v>0</v>
      </c>
      <c r="Q67" s="123">
        <v>2</v>
      </c>
      <c r="R67" s="123">
        <v>7</v>
      </c>
      <c r="S67" s="123"/>
      <c r="T67" s="123"/>
      <c r="U67" s="123"/>
      <c r="V67" s="122" t="s">
        <v>12</v>
      </c>
      <c r="W67" s="122"/>
      <c r="X67" s="103">
        <v>1.11</v>
      </c>
      <c r="Y67" s="103">
        <v>0</v>
      </c>
      <c r="Z67" s="103">
        <v>0</v>
      </c>
      <c r="AA67" s="103">
        <v>0</v>
      </c>
      <c r="AB67" s="103">
        <v>0</v>
      </c>
      <c r="AC67" s="103">
        <v>0</v>
      </c>
      <c r="AD67" s="104">
        <v>0</v>
      </c>
      <c r="AE67" s="104">
        <v>0</v>
      </c>
      <c r="AF67" s="104">
        <v>0</v>
      </c>
      <c r="AG67" s="104">
        <v>0</v>
      </c>
      <c r="AH67" s="104">
        <v>1.11</v>
      </c>
      <c r="AI67" s="105" t="s">
        <v>82</v>
      </c>
    </row>
    <row r="68" spans="1:35" s="41" customFormat="1" ht="15">
      <c r="A68" s="106">
        <v>58</v>
      </c>
      <c r="B68" s="65" t="s">
        <v>568</v>
      </c>
      <c r="C68" s="65" t="s">
        <v>143</v>
      </c>
      <c r="D68" s="41" t="s">
        <v>112</v>
      </c>
      <c r="E68" s="41" t="s">
        <v>79</v>
      </c>
      <c r="F68" s="41" t="s">
        <v>77</v>
      </c>
      <c r="G68" s="41" t="s">
        <v>59</v>
      </c>
      <c r="H68" s="41" t="s">
        <v>14</v>
      </c>
      <c r="I68" s="41" t="s">
        <v>13</v>
      </c>
      <c r="J68" s="66">
        <v>42520</v>
      </c>
      <c r="K68" s="67">
        <v>7.22</v>
      </c>
      <c r="L68" s="68"/>
      <c r="M68" s="68"/>
      <c r="N68" s="68"/>
      <c r="O68" s="68"/>
      <c r="P68" s="69"/>
      <c r="Q68" s="69"/>
      <c r="R68" s="69"/>
      <c r="S68" s="69"/>
      <c r="T68" s="69"/>
      <c r="U68" s="69"/>
      <c r="V68" s="68"/>
      <c r="W68" s="68"/>
      <c r="X68" s="54">
        <v>1.11</v>
      </c>
      <c r="Y68" s="54">
        <v>0</v>
      </c>
      <c r="Z68" s="54">
        <v>0</v>
      </c>
      <c r="AA68" s="54">
        <v>0</v>
      </c>
      <c r="AB68" s="54">
        <v>0</v>
      </c>
      <c r="AC68" s="54">
        <v>0</v>
      </c>
      <c r="AD68" s="55">
        <v>0</v>
      </c>
      <c r="AE68" s="55">
        <v>0</v>
      </c>
      <c r="AF68" s="55">
        <v>0</v>
      </c>
      <c r="AG68" s="55">
        <v>0</v>
      </c>
      <c r="AH68" s="55">
        <v>1.11</v>
      </c>
      <c r="AI68" s="41" t="s">
        <v>82</v>
      </c>
    </row>
    <row r="69" spans="1:35" s="47" customFormat="1" ht="15">
      <c r="A69" s="46">
        <v>59</v>
      </c>
      <c r="B69" s="118" t="s">
        <v>763</v>
      </c>
      <c r="C69" s="118" t="s">
        <v>143</v>
      </c>
      <c r="D69" s="47" t="s">
        <v>194</v>
      </c>
      <c r="E69" s="47" t="s">
        <v>79</v>
      </c>
      <c r="F69" s="47" t="s">
        <v>77</v>
      </c>
      <c r="G69" s="47" t="s">
        <v>59</v>
      </c>
      <c r="H69" s="47" t="s">
        <v>14</v>
      </c>
      <c r="I69" s="47" t="s">
        <v>13</v>
      </c>
      <c r="J69" s="114">
        <v>42450</v>
      </c>
      <c r="K69" s="115">
        <v>7.14</v>
      </c>
      <c r="L69" s="116"/>
      <c r="M69" s="116"/>
      <c r="N69" s="116"/>
      <c r="O69" s="116"/>
      <c r="P69" s="115"/>
      <c r="Q69" s="115"/>
      <c r="R69" s="115"/>
      <c r="S69" s="115"/>
      <c r="T69" s="115"/>
      <c r="U69" s="115"/>
      <c r="V69" s="116"/>
      <c r="W69" s="116"/>
      <c r="X69" s="63">
        <v>1.07</v>
      </c>
      <c r="Y69" s="63">
        <v>0</v>
      </c>
      <c r="Z69" s="63">
        <v>0</v>
      </c>
      <c r="AA69" s="63">
        <v>0</v>
      </c>
      <c r="AB69" s="63">
        <v>0</v>
      </c>
      <c r="AC69" s="63">
        <v>0</v>
      </c>
      <c r="AD69" s="64">
        <v>0</v>
      </c>
      <c r="AE69" s="64">
        <v>0</v>
      </c>
      <c r="AF69" s="64">
        <v>0</v>
      </c>
      <c r="AG69" s="64">
        <v>0</v>
      </c>
      <c r="AH69" s="64">
        <v>1.07</v>
      </c>
      <c r="AI69" s="47" t="s">
        <v>82</v>
      </c>
    </row>
    <row r="70" spans="1:35" s="41" customFormat="1" ht="15">
      <c r="A70" s="46">
        <v>60</v>
      </c>
      <c r="B70" s="65" t="s">
        <v>686</v>
      </c>
      <c r="C70" s="65" t="s">
        <v>687</v>
      </c>
      <c r="D70" s="41" t="s">
        <v>97</v>
      </c>
      <c r="E70" s="41" t="s">
        <v>79</v>
      </c>
      <c r="F70" s="41" t="s">
        <v>77</v>
      </c>
      <c r="G70" s="41" t="s">
        <v>59</v>
      </c>
      <c r="H70" s="41" t="s">
        <v>14</v>
      </c>
      <c r="I70" s="41" t="s">
        <v>13</v>
      </c>
      <c r="J70" s="66">
        <v>41565</v>
      </c>
      <c r="K70" s="69">
        <v>7.09</v>
      </c>
      <c r="L70" s="68"/>
      <c r="M70" s="68"/>
      <c r="N70" s="68"/>
      <c r="O70" s="68"/>
      <c r="P70" s="69"/>
      <c r="Q70" s="69"/>
      <c r="R70" s="69"/>
      <c r="S70" s="69"/>
      <c r="T70" s="69"/>
      <c r="U70" s="69"/>
      <c r="V70" s="68"/>
      <c r="W70" s="68"/>
      <c r="X70" s="54">
        <v>1.05</v>
      </c>
      <c r="Y70" s="54">
        <v>0</v>
      </c>
      <c r="Z70" s="54">
        <v>0</v>
      </c>
      <c r="AA70" s="54">
        <v>0</v>
      </c>
      <c r="AB70" s="54">
        <v>0</v>
      </c>
      <c r="AC70" s="54">
        <v>0</v>
      </c>
      <c r="AD70" s="55">
        <v>0</v>
      </c>
      <c r="AE70" s="55">
        <v>0</v>
      </c>
      <c r="AF70" s="55">
        <v>0</v>
      </c>
      <c r="AG70" s="55">
        <v>0</v>
      </c>
      <c r="AH70" s="55">
        <v>1.05</v>
      </c>
      <c r="AI70" s="41" t="s">
        <v>82</v>
      </c>
    </row>
    <row r="71" spans="1:35" s="105" customFormat="1" ht="15">
      <c r="A71" s="46">
        <v>61</v>
      </c>
      <c r="B71" s="119" t="s">
        <v>217</v>
      </c>
      <c r="C71" s="119" t="s">
        <v>218</v>
      </c>
      <c r="D71" s="119" t="s">
        <v>110</v>
      </c>
      <c r="E71" s="119" t="s">
        <v>79</v>
      </c>
      <c r="F71" s="119" t="s">
        <v>77</v>
      </c>
      <c r="G71" s="119" t="s">
        <v>59</v>
      </c>
      <c r="H71" s="119" t="s">
        <v>14</v>
      </c>
      <c r="I71" s="119" t="s">
        <v>13</v>
      </c>
      <c r="J71" s="120">
        <v>39465</v>
      </c>
      <c r="K71" s="123">
        <v>7.07</v>
      </c>
      <c r="L71" s="122"/>
      <c r="M71" s="122"/>
      <c r="N71" s="122"/>
      <c r="O71" s="122"/>
      <c r="P71" s="123"/>
      <c r="Q71" s="123"/>
      <c r="R71" s="123"/>
      <c r="S71" s="123"/>
      <c r="T71" s="123"/>
      <c r="U71" s="123"/>
      <c r="V71" s="122"/>
      <c r="W71" s="122"/>
      <c r="X71" s="103">
        <v>1.04</v>
      </c>
      <c r="Y71" s="103">
        <v>0</v>
      </c>
      <c r="Z71" s="103">
        <v>0</v>
      </c>
      <c r="AA71" s="103">
        <v>0</v>
      </c>
      <c r="AB71" s="103">
        <v>0</v>
      </c>
      <c r="AC71" s="103">
        <v>0</v>
      </c>
      <c r="AD71" s="104">
        <v>0</v>
      </c>
      <c r="AE71" s="104">
        <v>0</v>
      </c>
      <c r="AF71" s="104">
        <v>0</v>
      </c>
      <c r="AG71" s="104">
        <v>0</v>
      </c>
      <c r="AH71" s="104">
        <v>1.04</v>
      </c>
      <c r="AI71" s="105" t="s">
        <v>82</v>
      </c>
    </row>
    <row r="72" spans="1:35" s="41" customFormat="1" ht="15">
      <c r="A72" s="56">
        <v>62</v>
      </c>
      <c r="B72" s="65" t="s">
        <v>719</v>
      </c>
      <c r="C72" s="65" t="s">
        <v>93</v>
      </c>
      <c r="D72" s="41" t="s">
        <v>521</v>
      </c>
      <c r="E72" s="41" t="s">
        <v>79</v>
      </c>
      <c r="F72" s="41" t="s">
        <v>77</v>
      </c>
      <c r="G72" s="41" t="s">
        <v>59</v>
      </c>
      <c r="H72" s="41" t="s">
        <v>14</v>
      </c>
      <c r="I72" s="41" t="s">
        <v>13</v>
      </c>
      <c r="J72" s="66">
        <v>43083</v>
      </c>
      <c r="K72" s="69">
        <v>7.08</v>
      </c>
      <c r="L72" s="68"/>
      <c r="M72" s="68"/>
      <c r="N72" s="68"/>
      <c r="O72" s="68"/>
      <c r="P72" s="69"/>
      <c r="Q72" s="69"/>
      <c r="R72" s="69"/>
      <c r="S72" s="69"/>
      <c r="T72" s="69"/>
      <c r="U72" s="69"/>
      <c r="V72" s="68"/>
      <c r="W72" s="68"/>
      <c r="X72" s="54">
        <v>1.04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5">
        <v>0</v>
      </c>
      <c r="AE72" s="55">
        <v>0</v>
      </c>
      <c r="AF72" s="55">
        <v>0</v>
      </c>
      <c r="AG72" s="55">
        <v>0</v>
      </c>
      <c r="AH72" s="55">
        <v>1.04</v>
      </c>
      <c r="AI72" s="41" t="s">
        <v>82</v>
      </c>
    </row>
    <row r="73" spans="1:35" s="41" customFormat="1" ht="15">
      <c r="A73" s="46">
        <v>63</v>
      </c>
      <c r="B73" s="48" t="s">
        <v>206</v>
      </c>
      <c r="C73" s="49" t="s">
        <v>143</v>
      </c>
      <c r="D73" s="49" t="s">
        <v>97</v>
      </c>
      <c r="E73" s="49" t="s">
        <v>79</v>
      </c>
      <c r="F73" s="49" t="s">
        <v>77</v>
      </c>
      <c r="G73" s="49" t="s">
        <v>59</v>
      </c>
      <c r="H73" s="49" t="s">
        <v>14</v>
      </c>
      <c r="I73" s="49" t="s">
        <v>13</v>
      </c>
      <c r="J73" s="50">
        <v>41800</v>
      </c>
      <c r="K73" s="51">
        <v>7.01</v>
      </c>
      <c r="L73" s="52"/>
      <c r="M73" s="52"/>
      <c r="N73" s="52"/>
      <c r="O73" s="52"/>
      <c r="P73" s="53"/>
      <c r="Q73" s="53"/>
      <c r="R73" s="53"/>
      <c r="S73" s="53"/>
      <c r="T73" s="53"/>
      <c r="U73" s="53"/>
      <c r="V73" s="52"/>
      <c r="W73" s="52"/>
      <c r="X73" s="54">
        <v>1.01</v>
      </c>
      <c r="Y73" s="54">
        <v>0</v>
      </c>
      <c r="Z73" s="54">
        <v>0</v>
      </c>
      <c r="AA73" s="54">
        <v>0</v>
      </c>
      <c r="AB73" s="54">
        <v>0</v>
      </c>
      <c r="AC73" s="54">
        <v>0</v>
      </c>
      <c r="AD73" s="55">
        <v>0</v>
      </c>
      <c r="AE73" s="55">
        <v>0</v>
      </c>
      <c r="AF73" s="55">
        <v>0</v>
      </c>
      <c r="AG73" s="55">
        <v>0</v>
      </c>
      <c r="AH73" s="55">
        <v>1.01</v>
      </c>
      <c r="AI73" s="41" t="s">
        <v>82</v>
      </c>
    </row>
    <row r="74" spans="1:35" s="47" customFormat="1" ht="15">
      <c r="A74" s="46">
        <v>64</v>
      </c>
      <c r="B74" s="118" t="s">
        <v>357</v>
      </c>
      <c r="C74" s="118" t="s">
        <v>370</v>
      </c>
      <c r="D74" s="47" t="s">
        <v>94</v>
      </c>
      <c r="E74" s="47" t="s">
        <v>79</v>
      </c>
      <c r="F74" s="47" t="s">
        <v>77</v>
      </c>
      <c r="G74" s="47" t="s">
        <v>59</v>
      </c>
      <c r="H74" s="47" t="s">
        <v>14</v>
      </c>
      <c r="I74" s="47" t="s">
        <v>13</v>
      </c>
      <c r="J74" s="114">
        <v>41578</v>
      </c>
      <c r="K74" s="127">
        <v>6.98</v>
      </c>
      <c r="L74" s="116"/>
      <c r="M74" s="116"/>
      <c r="N74" s="116"/>
      <c r="O74" s="116"/>
      <c r="P74" s="115"/>
      <c r="Q74" s="115"/>
      <c r="R74" s="115"/>
      <c r="S74" s="115"/>
      <c r="T74" s="115"/>
      <c r="U74" s="115"/>
      <c r="V74" s="116"/>
      <c r="W74" s="116"/>
      <c r="X74" s="63">
        <v>0.99</v>
      </c>
      <c r="Y74" s="63">
        <v>0</v>
      </c>
      <c r="Z74" s="63">
        <v>0</v>
      </c>
      <c r="AA74" s="63">
        <v>0</v>
      </c>
      <c r="AB74" s="63">
        <v>0</v>
      </c>
      <c r="AC74" s="63">
        <v>0</v>
      </c>
      <c r="AD74" s="64">
        <v>0</v>
      </c>
      <c r="AE74" s="64">
        <v>0</v>
      </c>
      <c r="AF74" s="64">
        <v>0</v>
      </c>
      <c r="AG74" s="64">
        <v>0</v>
      </c>
      <c r="AH74" s="64">
        <v>0.99</v>
      </c>
      <c r="AI74" s="47" t="s">
        <v>82</v>
      </c>
    </row>
    <row r="75" spans="1:35" s="41" customFormat="1" ht="15">
      <c r="A75" s="106">
        <v>65</v>
      </c>
      <c r="B75" s="65" t="s">
        <v>577</v>
      </c>
      <c r="C75" s="65" t="s">
        <v>99</v>
      </c>
      <c r="D75" s="41" t="s">
        <v>108</v>
      </c>
      <c r="E75" s="41" t="s">
        <v>79</v>
      </c>
      <c r="F75" s="41" t="s">
        <v>77</v>
      </c>
      <c r="G75" s="41" t="s">
        <v>59</v>
      </c>
      <c r="H75" s="41" t="s">
        <v>14</v>
      </c>
      <c r="I75" s="41" t="s">
        <v>13</v>
      </c>
      <c r="J75" s="66">
        <v>42314</v>
      </c>
      <c r="K75" s="67">
        <v>6.93</v>
      </c>
      <c r="L75" s="68"/>
      <c r="M75" s="68"/>
      <c r="N75" s="68"/>
      <c r="O75" s="68"/>
      <c r="P75" s="69"/>
      <c r="Q75" s="69"/>
      <c r="R75" s="69"/>
      <c r="S75" s="69"/>
      <c r="T75" s="69"/>
      <c r="U75" s="69"/>
      <c r="V75" s="68"/>
      <c r="W75" s="68"/>
      <c r="X75" s="54">
        <v>0.97</v>
      </c>
      <c r="Y75" s="54">
        <v>0</v>
      </c>
      <c r="Z75" s="54">
        <v>0</v>
      </c>
      <c r="AA75" s="54">
        <v>0</v>
      </c>
      <c r="AB75" s="54">
        <v>0</v>
      </c>
      <c r="AC75" s="54">
        <v>0</v>
      </c>
      <c r="AD75" s="55">
        <v>0</v>
      </c>
      <c r="AE75" s="55">
        <v>0</v>
      </c>
      <c r="AF75" s="55">
        <v>0</v>
      </c>
      <c r="AG75" s="55">
        <v>0</v>
      </c>
      <c r="AH75" s="55">
        <v>0.97</v>
      </c>
      <c r="AI75" s="41" t="s">
        <v>82</v>
      </c>
    </row>
    <row r="76" spans="1:35" s="41" customFormat="1" ht="15">
      <c r="A76" s="46">
        <v>66</v>
      </c>
      <c r="B76" s="49" t="s">
        <v>185</v>
      </c>
      <c r="C76" s="49" t="s">
        <v>186</v>
      </c>
      <c r="D76" s="49" t="s">
        <v>110</v>
      </c>
      <c r="E76" s="49" t="s">
        <v>79</v>
      </c>
      <c r="F76" s="49" t="s">
        <v>77</v>
      </c>
      <c r="G76" s="49" t="s">
        <v>59</v>
      </c>
      <c r="H76" s="49" t="s">
        <v>14</v>
      </c>
      <c r="I76" s="49" t="s">
        <v>13</v>
      </c>
      <c r="J76" s="50">
        <v>41957</v>
      </c>
      <c r="K76" s="51">
        <v>6.92</v>
      </c>
      <c r="L76" s="52"/>
      <c r="M76" s="52"/>
      <c r="N76" s="52"/>
      <c r="O76" s="52"/>
      <c r="P76" s="53">
        <v>0</v>
      </c>
      <c r="Q76" s="53">
        <v>5</v>
      </c>
      <c r="R76" s="53">
        <v>0</v>
      </c>
      <c r="S76" s="53"/>
      <c r="T76" s="53"/>
      <c r="U76" s="53"/>
      <c r="V76" s="52" t="s">
        <v>12</v>
      </c>
      <c r="W76" s="52"/>
      <c r="X76" s="54">
        <v>0.96</v>
      </c>
      <c r="Y76" s="54">
        <v>0</v>
      </c>
      <c r="Z76" s="54">
        <v>0</v>
      </c>
      <c r="AA76" s="54">
        <v>0</v>
      </c>
      <c r="AB76" s="54">
        <v>0</v>
      </c>
      <c r="AC76" s="54">
        <v>0</v>
      </c>
      <c r="AD76" s="55">
        <v>0</v>
      </c>
      <c r="AE76" s="55">
        <v>0</v>
      </c>
      <c r="AF76" s="55">
        <v>0</v>
      </c>
      <c r="AG76" s="55">
        <v>0</v>
      </c>
      <c r="AH76" s="55">
        <v>0.96</v>
      </c>
      <c r="AI76" s="41" t="s">
        <v>82</v>
      </c>
    </row>
    <row r="77" spans="1:35" s="105" customFormat="1" ht="15">
      <c r="A77" s="46">
        <v>67</v>
      </c>
      <c r="B77" s="108" t="s">
        <v>747</v>
      </c>
      <c r="C77" s="108" t="s">
        <v>748</v>
      </c>
      <c r="D77" s="105" t="s">
        <v>112</v>
      </c>
      <c r="E77" s="105" t="s">
        <v>79</v>
      </c>
      <c r="F77" s="105" t="s">
        <v>77</v>
      </c>
      <c r="G77" s="105" t="s">
        <v>59</v>
      </c>
      <c r="H77" s="105" t="s">
        <v>14</v>
      </c>
      <c r="I77" s="105" t="s">
        <v>13</v>
      </c>
      <c r="J77" s="109">
        <v>42674</v>
      </c>
      <c r="K77" s="111">
        <v>6.83</v>
      </c>
      <c r="L77" s="110"/>
      <c r="M77" s="110"/>
      <c r="N77" s="110"/>
      <c r="O77" s="110"/>
      <c r="P77" s="111"/>
      <c r="Q77" s="111"/>
      <c r="R77" s="111"/>
      <c r="S77" s="111"/>
      <c r="T77" s="111"/>
      <c r="U77" s="111"/>
      <c r="V77" s="110" t="s">
        <v>12</v>
      </c>
      <c r="W77" s="110"/>
      <c r="X77" s="103">
        <v>0.92</v>
      </c>
      <c r="Y77" s="103">
        <v>0</v>
      </c>
      <c r="Z77" s="103">
        <v>0</v>
      </c>
      <c r="AA77" s="103">
        <v>0</v>
      </c>
      <c r="AB77" s="103">
        <v>0</v>
      </c>
      <c r="AC77" s="103">
        <v>0</v>
      </c>
      <c r="AD77" s="104">
        <v>0</v>
      </c>
      <c r="AE77" s="104">
        <v>0</v>
      </c>
      <c r="AF77" s="104">
        <v>0</v>
      </c>
      <c r="AG77" s="104">
        <v>0</v>
      </c>
      <c r="AH77" s="104">
        <v>0.92</v>
      </c>
      <c r="AI77" s="105" t="s">
        <v>82</v>
      </c>
    </row>
    <row r="78" spans="1:35" s="41" customFormat="1" ht="15">
      <c r="A78" s="46">
        <v>68</v>
      </c>
      <c r="B78" s="49" t="s">
        <v>238</v>
      </c>
      <c r="C78" s="49" t="s">
        <v>239</v>
      </c>
      <c r="D78" s="49" t="s">
        <v>240</v>
      </c>
      <c r="E78" s="49" t="s">
        <v>79</v>
      </c>
      <c r="F78" s="49" t="s">
        <v>77</v>
      </c>
      <c r="G78" s="49" t="s">
        <v>59</v>
      </c>
      <c r="H78" s="49" t="s">
        <v>14</v>
      </c>
      <c r="I78" s="49" t="s">
        <v>13</v>
      </c>
      <c r="J78" s="50">
        <v>41968</v>
      </c>
      <c r="K78" s="53">
        <v>6.64</v>
      </c>
      <c r="L78" s="52"/>
      <c r="M78" s="52"/>
      <c r="N78" s="52"/>
      <c r="O78" s="52"/>
      <c r="P78" s="53"/>
      <c r="Q78" s="53"/>
      <c r="R78" s="53"/>
      <c r="S78" s="53"/>
      <c r="T78" s="53"/>
      <c r="U78" s="53"/>
      <c r="V78" s="52"/>
      <c r="W78" s="52"/>
      <c r="X78" s="54">
        <v>0.82</v>
      </c>
      <c r="Y78" s="54">
        <v>0</v>
      </c>
      <c r="Z78" s="54">
        <v>0</v>
      </c>
      <c r="AA78" s="54">
        <v>0</v>
      </c>
      <c r="AB78" s="54">
        <v>0</v>
      </c>
      <c r="AC78" s="54">
        <v>0</v>
      </c>
      <c r="AD78" s="55">
        <v>0</v>
      </c>
      <c r="AE78" s="55">
        <v>0</v>
      </c>
      <c r="AF78" s="55">
        <v>0</v>
      </c>
      <c r="AG78" s="55">
        <v>0</v>
      </c>
      <c r="AH78" s="55">
        <v>0.82</v>
      </c>
      <c r="AI78" s="41" t="s">
        <v>82</v>
      </c>
    </row>
    <row r="79" spans="1:35" s="41" customFormat="1" ht="15">
      <c r="A79" s="56">
        <v>69</v>
      </c>
      <c r="B79" s="49" t="s">
        <v>221</v>
      </c>
      <c r="C79" s="49" t="s">
        <v>222</v>
      </c>
      <c r="D79" s="49" t="s">
        <v>94</v>
      </c>
      <c r="E79" s="49" t="s">
        <v>79</v>
      </c>
      <c r="F79" s="49" t="s">
        <v>77</v>
      </c>
      <c r="G79" s="49" t="s">
        <v>59</v>
      </c>
      <c r="H79" s="49" t="s">
        <v>14</v>
      </c>
      <c r="I79" s="49" t="s">
        <v>13</v>
      </c>
      <c r="J79" s="50">
        <v>42796</v>
      </c>
      <c r="K79" s="53">
        <v>6.62</v>
      </c>
      <c r="L79" s="52"/>
      <c r="M79" s="52"/>
      <c r="N79" s="52"/>
      <c r="O79" s="52"/>
      <c r="P79" s="53"/>
      <c r="Q79" s="53"/>
      <c r="R79" s="53"/>
      <c r="S79" s="53"/>
      <c r="T79" s="53"/>
      <c r="U79" s="53"/>
      <c r="V79" s="52"/>
      <c r="W79" s="52"/>
      <c r="X79" s="54">
        <v>0.81</v>
      </c>
      <c r="Y79" s="54">
        <v>0</v>
      </c>
      <c r="Z79" s="54">
        <v>0</v>
      </c>
      <c r="AA79" s="54">
        <v>0</v>
      </c>
      <c r="AB79" s="54">
        <v>0</v>
      </c>
      <c r="AC79" s="54">
        <v>0</v>
      </c>
      <c r="AD79" s="55">
        <v>0</v>
      </c>
      <c r="AE79" s="55">
        <v>0</v>
      </c>
      <c r="AF79" s="55">
        <v>0</v>
      </c>
      <c r="AG79" s="55">
        <v>0</v>
      </c>
      <c r="AH79" s="55">
        <v>0.81</v>
      </c>
      <c r="AI79" s="41" t="s">
        <v>82</v>
      </c>
    </row>
    <row r="80" spans="1:35" s="41" customFormat="1" ht="15">
      <c r="A80" s="46">
        <v>70</v>
      </c>
      <c r="B80" s="65" t="s">
        <v>520</v>
      </c>
      <c r="C80" s="65" t="s">
        <v>521</v>
      </c>
      <c r="D80" s="41" t="s">
        <v>158</v>
      </c>
      <c r="E80" s="41" t="s">
        <v>79</v>
      </c>
      <c r="F80" s="41" t="s">
        <v>77</v>
      </c>
      <c r="G80" s="41" t="s">
        <v>59</v>
      </c>
      <c r="H80" s="41" t="s">
        <v>14</v>
      </c>
      <c r="I80" s="41" t="s">
        <v>13</v>
      </c>
      <c r="J80" s="66">
        <v>42514</v>
      </c>
      <c r="K80" s="67">
        <v>6.37</v>
      </c>
      <c r="L80" s="68"/>
      <c r="M80" s="68"/>
      <c r="N80" s="68"/>
      <c r="O80" s="68"/>
      <c r="P80" s="69"/>
      <c r="Q80" s="69"/>
      <c r="R80" s="69"/>
      <c r="S80" s="69"/>
      <c r="T80" s="69"/>
      <c r="U80" s="69"/>
      <c r="V80" s="68"/>
      <c r="W80" s="68"/>
      <c r="X80" s="54">
        <v>0.69</v>
      </c>
      <c r="Y80" s="54">
        <v>0</v>
      </c>
      <c r="Z80" s="54">
        <v>0</v>
      </c>
      <c r="AA80" s="54">
        <v>0</v>
      </c>
      <c r="AB80" s="54">
        <v>0</v>
      </c>
      <c r="AC80" s="54">
        <v>0</v>
      </c>
      <c r="AD80" s="55">
        <v>0</v>
      </c>
      <c r="AE80" s="55">
        <v>0</v>
      </c>
      <c r="AF80" s="55">
        <v>0</v>
      </c>
      <c r="AG80" s="55">
        <v>0</v>
      </c>
      <c r="AH80" s="55">
        <v>0.69</v>
      </c>
      <c r="AI80" s="41" t="s">
        <v>82</v>
      </c>
    </row>
  </sheetData>
  <sheetProtection/>
  <mergeCells count="7">
    <mergeCell ref="C2:K2"/>
    <mergeCell ref="X9:AG9"/>
    <mergeCell ref="B9:D9"/>
    <mergeCell ref="E9:J9"/>
    <mergeCell ref="K9:O9"/>
    <mergeCell ref="P9:U9"/>
    <mergeCell ref="V9:W9"/>
  </mergeCells>
  <conditionalFormatting sqref="H15">
    <cfRule type="expression" priority="1" dxfId="0" stopIfTrue="1">
      <formula>AND($G1="ΔΕΝ ΑΠΑΙΤΕΙΤΑΙ",$H1="ΝΑΙ",$I1="ΚΥΡΙΟΣ")</formula>
    </cfRule>
  </conditionalFormatting>
  <conditionalFormatting sqref="E1:I80">
    <cfRule type="expression" priority="2" dxfId="0" stopIfTrue="1">
      <formula>OR(AND($E1&lt;&gt;"ΠΕ23",$H1="ΝΑΙ",$I1="ΕΠΙΚΟΥΡΙΚΟΣ"),AND($E1&lt;&gt;"ΠΕ23",$H1="ΌΧΙ",$I1="ΚΥΡΙΟΣ"))</formula>
    </cfRule>
  </conditionalFormatting>
  <conditionalFormatting sqref="E1:E34 F1:G80">
    <cfRule type="expression" priority="3" dxfId="0" stopIfTrue="1">
      <formula>OR(AND($E1&lt;&gt;"ΠΕ25",$F1="ΑΕΙ",$G1="ΑΠΑΙΤΕΙΤΑΙ"),AND($E1&lt;&gt;"ΠΕ25",$E1&lt;&gt;"ΠΕ23",$F1="ΤΕΙ",$G1="ΔΕΝ ΑΠΑΙΤΕΙΤΑΙ"))</formula>
    </cfRule>
  </conditionalFormatting>
  <conditionalFormatting sqref="E1:E34 H1:H80">
    <cfRule type="expression" priority="4" dxfId="0" stopIfTrue="1">
      <formula>AND($E1="ΠΕ23",$H1="ΌΧΙ")</formula>
    </cfRule>
  </conditionalFormatting>
  <conditionalFormatting sqref="E1:E34 G1:G80">
    <cfRule type="expression" priority="5" dxfId="0" stopIfTrue="1">
      <formula>OR(AND($E1="ΠΕ23",$G1="ΑΠΑΙΤΕΙΤΑΙ"),AND($E1="ΠΕ25",$G1="ΔΕΝ ΑΠΑΙΤΕΙΤΑΙ"))</formula>
    </cfRule>
  </conditionalFormatting>
  <conditionalFormatting sqref="G1:H80">
    <cfRule type="expression" priority="6" dxfId="0" stopIfTrue="1">
      <formula>AND($G1="ΔΕΝ ΑΠΑΙΤΕΙΤΑΙ",$H1="ΌΧΙ")</formula>
    </cfRule>
  </conditionalFormatting>
  <conditionalFormatting sqref="E1:E34 F1:F80">
    <cfRule type="expression" priority="7" dxfId="0" stopIfTrue="1">
      <formula>OR(AND($E1="ΠΕ22",$F1="ΤΕΙ"),AND($E1="ΠΕ23",$F1="ΤΕΙ"),AND($E1="ΠΕ24",$F1="ΤΕΙ"),AND(LEFT($E1,4)="ΠΕ31",$F1="ΤΕΙ"),AND($E1="ΠΕ28",$F1="ΑΕΙ"),AND($E1="ΠΕ29",$F1="ΑΕΙ"))</formula>
    </cfRule>
  </conditionalFormatting>
  <dataValidations count="10">
    <dataValidation type="list" allowBlank="1" showInputMessage="1" showErrorMessage="1" sqref="AI11:AI80">
      <formula1>Αϊτηση_για</formula1>
    </dataValidation>
    <dataValidation type="list" allowBlank="1" showInputMessage="1" showErrorMessage="1" sqref="V11:W80 L11:O80 H11:H80">
      <formula1>NAI_OXI</formula1>
    </dataValidation>
    <dataValidation type="decimal" allowBlank="1" showInputMessage="1" showErrorMessage="1" sqref="K25:K30 K32:K54 K11:K21">
      <formula1>0</formula1>
      <formula2>10</formula2>
    </dataValidation>
    <dataValidation type="list" allowBlank="1" showInputMessage="1" showErrorMessage="1" sqref="F11:F80">
      <formula1>ΑΕΙ_ΤΕΙ</formula1>
    </dataValidation>
    <dataValidation type="list" allowBlank="1" showInputMessage="1" showErrorMessage="1" sqref="G11:G80">
      <formula1>ΑΠΑΙΤΕΙΤΑΙ_ΔΕΝ_ΑΠΑΙΤΕΙΤΑΙ</formula1>
    </dataValidation>
    <dataValidation type="list" allowBlank="1" showInputMessage="1" showErrorMessage="1" sqref="E11:E80">
      <formula1>ΚΛΑΔΟΣ_ΕΕΠ</formula1>
    </dataValidation>
    <dataValidation type="whole" allowBlank="1" showInputMessage="1" showErrorMessage="1" sqref="R11:R80 U11:U80">
      <formula1>0</formula1>
      <formula2>29</formula2>
    </dataValidation>
    <dataValidation type="whole" allowBlank="1" showInputMessage="1" showErrorMessage="1" sqref="Q11:Q80 T11:T80">
      <formula1>0</formula1>
      <formula2>11</formula2>
    </dataValidation>
    <dataValidation type="whole" allowBlank="1" showInputMessage="1" showErrorMessage="1" sqref="P11:P80 S11:S80">
      <formula1>0</formula1>
      <formula2>40</formula2>
    </dataValidation>
    <dataValidation type="list" allowBlank="1" showInputMessage="1" showErrorMessage="1" sqref="I11:I80">
      <formula1>ΚΑΤΗΓΟΡΙΑ_ΠΙΝΑΚΑ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380"/>
  <sheetViews>
    <sheetView zoomScalePageLayoutView="0" workbookViewId="0" topLeftCell="A1">
      <selection activeCell="J4" sqref="J4"/>
    </sheetView>
  </sheetViews>
  <sheetFormatPr defaultColWidth="22.140625" defaultRowHeight="15"/>
  <cols>
    <col min="1" max="1" width="4.57421875" style="34" customWidth="1"/>
    <col min="2" max="2" width="10.28125" style="34" bestFit="1" customWidth="1"/>
    <col min="3" max="3" width="11.8515625" style="34" bestFit="1" customWidth="1"/>
    <col min="4" max="4" width="14.28125" style="34" bestFit="1" customWidth="1"/>
    <col min="5" max="6" width="10.57421875" style="34" customWidth="1"/>
    <col min="7" max="7" width="15.00390625" style="34" bestFit="1" customWidth="1"/>
    <col min="8" max="8" width="12.7109375" style="34" bestFit="1" customWidth="1"/>
    <col min="9" max="9" width="12.7109375" style="34" customWidth="1"/>
    <col min="10" max="10" width="15.421875" style="34" bestFit="1" customWidth="1"/>
    <col min="11" max="11" width="6.00390625" style="40" bestFit="1" customWidth="1"/>
    <col min="12" max="12" width="9.57421875" style="36" bestFit="1" customWidth="1"/>
    <col min="13" max="13" width="15.140625" style="36" bestFit="1" customWidth="1"/>
    <col min="14" max="15" width="5.7109375" style="36" customWidth="1"/>
    <col min="16" max="18" width="6.7109375" style="40" bestFit="1" customWidth="1"/>
    <col min="19" max="19" width="5.7109375" style="40" customWidth="1"/>
    <col min="20" max="20" width="6.57421875" style="40" bestFit="1" customWidth="1"/>
    <col min="21" max="21" width="6.7109375" style="40" bestFit="1" customWidth="1"/>
    <col min="22" max="22" width="6.7109375" style="36" customWidth="1"/>
    <col min="23" max="23" width="8.00390625" style="36" customWidth="1"/>
    <col min="24" max="24" width="5.8515625" style="90" customWidth="1"/>
    <col min="25" max="26" width="9.7109375" style="90" bestFit="1" customWidth="1"/>
    <col min="27" max="27" width="6.7109375" style="90" bestFit="1" customWidth="1"/>
    <col min="28" max="28" width="6.8515625" style="90" bestFit="1" customWidth="1"/>
    <col min="29" max="29" width="6.7109375" style="90" bestFit="1" customWidth="1"/>
    <col min="30" max="30" width="5.7109375" style="90" customWidth="1"/>
    <col min="31" max="31" width="6.28125" style="90" customWidth="1"/>
    <col min="32" max="32" width="6.7109375" style="90" bestFit="1" customWidth="1"/>
    <col min="33" max="33" width="5.7109375" style="90" customWidth="1"/>
    <col min="34" max="34" width="6.00390625" style="90" bestFit="1" customWidth="1"/>
    <col min="35" max="35" width="15.140625" style="34" customWidth="1"/>
    <col min="36" max="36" width="3.7109375" style="34" bestFit="1" customWidth="1"/>
    <col min="37" max="37" width="3.140625" style="34" bestFit="1" customWidth="1"/>
    <col min="38" max="16384" width="22.140625" style="34" customWidth="1"/>
  </cols>
  <sheetData>
    <row r="1" spans="1:34" ht="15">
      <c r="A1" s="82"/>
      <c r="B1" s="82"/>
      <c r="C1" s="82"/>
      <c r="D1" s="82"/>
      <c r="E1" s="82"/>
      <c r="F1" s="82"/>
      <c r="G1" s="82"/>
      <c r="H1" s="82"/>
      <c r="I1" s="82"/>
      <c r="J1" s="82"/>
      <c r="K1" s="83"/>
      <c r="L1" s="84"/>
      <c r="M1" s="84"/>
      <c r="N1" s="84"/>
      <c r="O1" s="84"/>
      <c r="P1" s="83"/>
      <c r="Q1" s="83"/>
      <c r="R1" s="83"/>
      <c r="S1" s="83"/>
      <c r="T1" s="83"/>
      <c r="U1" s="83"/>
      <c r="V1" s="84"/>
      <c r="W1" s="84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1:34" ht="15">
      <c r="A2" s="82"/>
      <c r="B2" s="82"/>
      <c r="C2" s="232" t="s">
        <v>799</v>
      </c>
      <c r="D2" s="233"/>
      <c r="E2" s="233"/>
      <c r="F2" s="233"/>
      <c r="G2" s="233"/>
      <c r="H2" s="233"/>
      <c r="I2" s="233"/>
      <c r="J2" s="234"/>
      <c r="K2" s="234"/>
      <c r="L2" s="235"/>
      <c r="M2" s="84"/>
      <c r="N2" s="84"/>
      <c r="O2" s="84"/>
      <c r="P2" s="83"/>
      <c r="Q2" s="83"/>
      <c r="R2" s="83"/>
      <c r="S2" s="83"/>
      <c r="T2" s="83"/>
      <c r="U2" s="83"/>
      <c r="V2" s="84"/>
      <c r="W2" s="84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1:34" ht="15">
      <c r="A3" s="82"/>
      <c r="B3" s="82"/>
      <c r="C3" s="85"/>
      <c r="D3" s="82"/>
      <c r="E3" s="82"/>
      <c r="F3" s="82"/>
      <c r="G3" s="82"/>
      <c r="H3" s="82"/>
      <c r="I3" s="82"/>
      <c r="J3" s="82"/>
      <c r="K3" s="83"/>
      <c r="L3" s="84"/>
      <c r="M3" s="84"/>
      <c r="N3" s="84"/>
      <c r="O3" s="84"/>
      <c r="P3" s="83"/>
      <c r="Q3" s="83"/>
      <c r="R3" s="83"/>
      <c r="S3" s="83"/>
      <c r="T3" s="83"/>
      <c r="U3" s="83"/>
      <c r="V3" s="84"/>
      <c r="W3" s="84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ht="15">
      <c r="A4" s="192" t="s">
        <v>50</v>
      </c>
      <c r="B4" s="82"/>
      <c r="C4" s="82"/>
      <c r="D4" s="82"/>
      <c r="E4" s="82"/>
      <c r="F4" s="82"/>
      <c r="G4" s="82"/>
      <c r="H4" s="82"/>
      <c r="I4" s="82"/>
      <c r="J4" s="82"/>
      <c r="K4" s="83"/>
      <c r="L4" s="84"/>
      <c r="M4" s="84"/>
      <c r="N4" s="84"/>
      <c r="O4" s="84"/>
      <c r="P4" s="83"/>
      <c r="Q4" s="83"/>
      <c r="R4" s="83"/>
      <c r="S4" s="83"/>
      <c r="T4" s="83"/>
      <c r="U4" s="83"/>
      <c r="V4" s="84"/>
      <c r="W4" s="84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</row>
    <row r="5" spans="1:34" ht="15">
      <c r="A5" s="193" t="s">
        <v>51</v>
      </c>
      <c r="B5" s="82"/>
      <c r="C5" s="82"/>
      <c r="D5" s="82"/>
      <c r="E5" s="82"/>
      <c r="F5" s="82"/>
      <c r="G5" s="82"/>
      <c r="H5" s="82"/>
      <c r="I5" s="82"/>
      <c r="J5" s="82"/>
      <c r="K5" s="83"/>
      <c r="L5" s="84"/>
      <c r="M5" s="84"/>
      <c r="N5" s="84"/>
      <c r="O5" s="84"/>
      <c r="P5" s="83"/>
      <c r="Q5" s="83"/>
      <c r="R5" s="83"/>
      <c r="S5" s="83"/>
      <c r="T5" s="83"/>
      <c r="U5" s="83"/>
      <c r="V5" s="84"/>
      <c r="W5" s="84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</row>
    <row r="6" spans="1:34" ht="15">
      <c r="A6" s="193" t="s">
        <v>52</v>
      </c>
      <c r="B6" s="82"/>
      <c r="C6" s="82"/>
      <c r="D6" s="82"/>
      <c r="E6" s="82"/>
      <c r="F6" s="82"/>
      <c r="G6" s="82"/>
      <c r="H6" s="82"/>
      <c r="I6" s="82"/>
      <c r="J6" s="82"/>
      <c r="K6" s="83"/>
      <c r="L6" s="84"/>
      <c r="M6" s="84"/>
      <c r="N6" s="84"/>
      <c r="O6" s="84"/>
      <c r="P6" s="83"/>
      <c r="Q6" s="83"/>
      <c r="R6" s="83"/>
      <c r="S6" s="83"/>
      <c r="T6" s="83"/>
      <c r="U6" s="83"/>
      <c r="V6" s="84"/>
      <c r="W6" s="84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</row>
    <row r="7" spans="1:34" ht="15">
      <c r="A7" s="193" t="s">
        <v>773</v>
      </c>
      <c r="B7" s="82"/>
      <c r="C7" s="82"/>
      <c r="D7" s="82"/>
      <c r="E7" s="82"/>
      <c r="F7" s="82"/>
      <c r="G7" s="82"/>
      <c r="H7" s="82"/>
      <c r="I7" s="82"/>
      <c r="J7" s="82"/>
      <c r="K7" s="83"/>
      <c r="L7" s="84"/>
      <c r="M7" s="84"/>
      <c r="N7" s="84"/>
      <c r="O7" s="84"/>
      <c r="P7" s="83"/>
      <c r="Q7" s="83"/>
      <c r="R7" s="83"/>
      <c r="S7" s="83"/>
      <c r="T7" s="83"/>
      <c r="U7" s="83"/>
      <c r="V7" s="84"/>
      <c r="W7" s="84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</row>
    <row r="8" spans="1:34" ht="15">
      <c r="A8" s="180"/>
      <c r="B8" s="82"/>
      <c r="C8" s="82"/>
      <c r="D8" s="82"/>
      <c r="E8" s="82"/>
      <c r="F8" s="82"/>
      <c r="G8" s="82"/>
      <c r="H8" s="82"/>
      <c r="I8" s="82"/>
      <c r="J8" s="82"/>
      <c r="K8" s="83"/>
      <c r="L8" s="84"/>
      <c r="M8" s="84"/>
      <c r="N8" s="84"/>
      <c r="O8" s="84"/>
      <c r="P8" s="83"/>
      <c r="Q8" s="83"/>
      <c r="R8" s="83"/>
      <c r="S8" s="83"/>
      <c r="T8" s="83"/>
      <c r="U8" s="83"/>
      <c r="V8" s="84"/>
      <c r="W8" s="84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</row>
    <row r="9" spans="1:35" s="184" customFormat="1" ht="29.25" customHeight="1">
      <c r="A9" s="181"/>
      <c r="B9" s="227"/>
      <c r="C9" s="227"/>
      <c r="D9" s="227"/>
      <c r="E9" s="228" t="s">
        <v>69</v>
      </c>
      <c r="F9" s="228"/>
      <c r="G9" s="228"/>
      <c r="H9" s="228"/>
      <c r="I9" s="228"/>
      <c r="J9" s="228"/>
      <c r="K9" s="229" t="s">
        <v>70</v>
      </c>
      <c r="L9" s="229"/>
      <c r="M9" s="229"/>
      <c r="N9" s="229"/>
      <c r="O9" s="229"/>
      <c r="P9" s="230" t="s">
        <v>71</v>
      </c>
      <c r="Q9" s="230"/>
      <c r="R9" s="230"/>
      <c r="S9" s="230"/>
      <c r="T9" s="230"/>
      <c r="U9" s="230"/>
      <c r="V9" s="231" t="s">
        <v>72</v>
      </c>
      <c r="W9" s="231"/>
      <c r="X9" s="226" t="s">
        <v>73</v>
      </c>
      <c r="Y9" s="226"/>
      <c r="Z9" s="226"/>
      <c r="AA9" s="226"/>
      <c r="AB9" s="226"/>
      <c r="AC9" s="226"/>
      <c r="AD9" s="226"/>
      <c r="AE9" s="226"/>
      <c r="AF9" s="226"/>
      <c r="AG9" s="226"/>
      <c r="AH9" s="182"/>
      <c r="AI9" s="183"/>
    </row>
    <row r="10" spans="1:37" s="185" customFormat="1" ht="202.5" customHeight="1">
      <c r="A10" s="217" t="s">
        <v>74</v>
      </c>
      <c r="B10" s="217" t="s">
        <v>16</v>
      </c>
      <c r="C10" s="217" t="s">
        <v>17</v>
      </c>
      <c r="D10" s="217" t="s">
        <v>18</v>
      </c>
      <c r="E10" s="206" t="s">
        <v>57</v>
      </c>
      <c r="F10" s="206" t="s">
        <v>78</v>
      </c>
      <c r="G10" s="206" t="s">
        <v>58</v>
      </c>
      <c r="H10" s="207" t="s">
        <v>64</v>
      </c>
      <c r="I10" s="208" t="s">
        <v>0</v>
      </c>
      <c r="J10" s="206" t="s">
        <v>65</v>
      </c>
      <c r="K10" s="209" t="s">
        <v>19</v>
      </c>
      <c r="L10" s="209" t="s">
        <v>84</v>
      </c>
      <c r="M10" s="209" t="s">
        <v>85</v>
      </c>
      <c r="N10" s="209" t="s">
        <v>4</v>
      </c>
      <c r="O10" s="209" t="s">
        <v>6</v>
      </c>
      <c r="P10" s="210" t="s">
        <v>20</v>
      </c>
      <c r="Q10" s="210" t="s">
        <v>21</v>
      </c>
      <c r="R10" s="210" t="s">
        <v>22</v>
      </c>
      <c r="S10" s="210" t="s">
        <v>23</v>
      </c>
      <c r="T10" s="210" t="s">
        <v>24</v>
      </c>
      <c r="U10" s="210" t="s">
        <v>25</v>
      </c>
      <c r="V10" s="211" t="s">
        <v>9</v>
      </c>
      <c r="W10" s="211" t="s">
        <v>10</v>
      </c>
      <c r="X10" s="212" t="s">
        <v>26</v>
      </c>
      <c r="Y10" s="212" t="s">
        <v>62</v>
      </c>
      <c r="Z10" s="212" t="s">
        <v>63</v>
      </c>
      <c r="AA10" s="212" t="s">
        <v>61</v>
      </c>
      <c r="AB10" s="212" t="s">
        <v>27</v>
      </c>
      <c r="AC10" s="212" t="s">
        <v>28</v>
      </c>
      <c r="AD10" s="212" t="s">
        <v>795</v>
      </c>
      <c r="AE10" s="212" t="s">
        <v>796</v>
      </c>
      <c r="AF10" s="212" t="s">
        <v>797</v>
      </c>
      <c r="AG10" s="212" t="s">
        <v>67</v>
      </c>
      <c r="AH10" s="213" t="s">
        <v>33</v>
      </c>
      <c r="AI10" s="214" t="s">
        <v>86</v>
      </c>
      <c r="AJ10" s="215" t="s">
        <v>793</v>
      </c>
      <c r="AK10" s="216" t="s">
        <v>794</v>
      </c>
    </row>
    <row r="11" spans="1:35" s="41" customFormat="1" ht="15">
      <c r="A11" s="46">
        <v>1</v>
      </c>
      <c r="B11" s="96" t="s">
        <v>90</v>
      </c>
      <c r="C11" s="96" t="s">
        <v>91</v>
      </c>
      <c r="D11" s="96" t="s">
        <v>92</v>
      </c>
      <c r="E11" s="96" t="s">
        <v>36</v>
      </c>
      <c r="F11" s="96" t="s">
        <v>76</v>
      </c>
      <c r="G11" s="96" t="s">
        <v>15</v>
      </c>
      <c r="H11" s="96" t="s">
        <v>12</v>
      </c>
      <c r="I11" s="96" t="s">
        <v>11</v>
      </c>
      <c r="J11" s="97">
        <v>36118</v>
      </c>
      <c r="K11" s="98">
        <v>7.75</v>
      </c>
      <c r="L11" s="102"/>
      <c r="M11" s="99"/>
      <c r="N11" s="99"/>
      <c r="O11" s="99"/>
      <c r="P11" s="100">
        <v>0</v>
      </c>
      <c r="Q11" s="100">
        <v>2</v>
      </c>
      <c r="R11" s="100">
        <v>15</v>
      </c>
      <c r="S11" s="101">
        <v>2</v>
      </c>
      <c r="T11" s="101">
        <v>6</v>
      </c>
      <c r="U11" s="101">
        <v>20</v>
      </c>
      <c r="V11" s="99" t="s">
        <v>12</v>
      </c>
      <c r="W11" s="99"/>
      <c r="X11" s="54">
        <v>1.38</v>
      </c>
      <c r="Y11" s="54">
        <v>0</v>
      </c>
      <c r="Z11" s="54">
        <v>0</v>
      </c>
      <c r="AA11" s="54">
        <v>0</v>
      </c>
      <c r="AB11" s="54">
        <v>0</v>
      </c>
      <c r="AC11" s="54">
        <v>7.75</v>
      </c>
      <c r="AD11" s="55">
        <v>0</v>
      </c>
      <c r="AE11" s="55">
        <v>0</v>
      </c>
      <c r="AF11" s="55">
        <v>0</v>
      </c>
      <c r="AG11" s="55">
        <v>0</v>
      </c>
      <c r="AH11" s="55">
        <v>9.13</v>
      </c>
      <c r="AI11" s="41" t="s">
        <v>82</v>
      </c>
    </row>
    <row r="12" spans="1:35" s="41" customFormat="1" ht="15">
      <c r="A12" s="46">
        <v>2</v>
      </c>
      <c r="B12" s="41" t="s">
        <v>87</v>
      </c>
      <c r="C12" s="96" t="s">
        <v>88</v>
      </c>
      <c r="D12" s="96" t="s">
        <v>89</v>
      </c>
      <c r="E12" s="96" t="s">
        <v>36</v>
      </c>
      <c r="F12" s="96" t="s">
        <v>76</v>
      </c>
      <c r="G12" s="96" t="s">
        <v>15</v>
      </c>
      <c r="H12" s="96" t="s">
        <v>12</v>
      </c>
      <c r="I12" s="96" t="s">
        <v>11</v>
      </c>
      <c r="J12" s="97">
        <v>37134</v>
      </c>
      <c r="K12" s="98">
        <v>7.62</v>
      </c>
      <c r="L12" s="99"/>
      <c r="M12" s="99"/>
      <c r="N12" s="99"/>
      <c r="O12" s="99"/>
      <c r="P12" s="100"/>
      <c r="Q12" s="100"/>
      <c r="R12" s="100"/>
      <c r="S12" s="101">
        <v>1</v>
      </c>
      <c r="T12" s="101">
        <v>11</v>
      </c>
      <c r="U12" s="101">
        <v>16</v>
      </c>
      <c r="V12" s="99"/>
      <c r="W12" s="99"/>
      <c r="X12" s="54">
        <v>1.31</v>
      </c>
      <c r="Y12" s="54">
        <v>0</v>
      </c>
      <c r="Z12" s="54">
        <v>0</v>
      </c>
      <c r="AA12" s="54">
        <v>0</v>
      </c>
      <c r="AB12" s="54">
        <v>0</v>
      </c>
      <c r="AC12" s="54">
        <v>6</v>
      </c>
      <c r="AD12" s="55">
        <v>0</v>
      </c>
      <c r="AE12" s="55">
        <v>0</v>
      </c>
      <c r="AF12" s="55">
        <v>0</v>
      </c>
      <c r="AG12" s="55">
        <v>0</v>
      </c>
      <c r="AH12" s="55">
        <v>7.31</v>
      </c>
      <c r="AI12" s="41" t="s">
        <v>82</v>
      </c>
    </row>
    <row r="13" spans="1:34" ht="15">
      <c r="A13" s="86"/>
      <c r="X13" s="87"/>
      <c r="Y13" s="87"/>
      <c r="Z13" s="87"/>
      <c r="AA13" s="87"/>
      <c r="AB13" s="88"/>
      <c r="AC13" s="87"/>
      <c r="AD13" s="89"/>
      <c r="AE13" s="89"/>
      <c r="AG13" s="89"/>
      <c r="AH13" s="38"/>
    </row>
    <row r="14" spans="1:34" ht="15">
      <c r="A14" s="86"/>
      <c r="X14" s="87"/>
      <c r="Y14" s="87"/>
      <c r="Z14" s="87"/>
      <c r="AA14" s="87"/>
      <c r="AB14" s="88"/>
      <c r="AC14" s="87"/>
      <c r="AD14" s="89"/>
      <c r="AE14" s="89"/>
      <c r="AG14" s="89"/>
      <c r="AH14" s="38"/>
    </row>
    <row r="15" spans="1:34" ht="15">
      <c r="A15" s="86"/>
      <c r="X15" s="87"/>
      <c r="Y15" s="87"/>
      <c r="Z15" s="87"/>
      <c r="AA15" s="87"/>
      <c r="AB15" s="88"/>
      <c r="AC15" s="87"/>
      <c r="AD15" s="89"/>
      <c r="AE15" s="89"/>
      <c r="AG15" s="89"/>
      <c r="AH15" s="38"/>
    </row>
    <row r="16" spans="1:34" ht="15">
      <c r="A16" s="86"/>
      <c r="X16" s="87"/>
      <c r="Y16" s="87"/>
      <c r="Z16" s="87"/>
      <c r="AA16" s="87"/>
      <c r="AB16" s="88"/>
      <c r="AC16" s="87"/>
      <c r="AD16" s="89"/>
      <c r="AE16" s="89"/>
      <c r="AG16" s="89"/>
      <c r="AH16" s="38"/>
    </row>
    <row r="17" spans="1:34" ht="15">
      <c r="A17" s="86"/>
      <c r="X17" s="87"/>
      <c r="Y17" s="87"/>
      <c r="Z17" s="87"/>
      <c r="AA17" s="87"/>
      <c r="AB17" s="88"/>
      <c r="AC17" s="87"/>
      <c r="AD17" s="89"/>
      <c r="AE17" s="89"/>
      <c r="AG17" s="89"/>
      <c r="AH17" s="38"/>
    </row>
    <row r="18" spans="1:34" ht="15">
      <c r="A18" s="86"/>
      <c r="X18" s="87"/>
      <c r="Y18" s="87"/>
      <c r="Z18" s="87"/>
      <c r="AA18" s="87"/>
      <c r="AB18" s="88"/>
      <c r="AC18" s="87"/>
      <c r="AD18" s="89"/>
      <c r="AE18" s="89"/>
      <c r="AG18" s="89"/>
      <c r="AH18" s="38"/>
    </row>
    <row r="19" spans="1:34" ht="15">
      <c r="A19" s="86"/>
      <c r="X19" s="87"/>
      <c r="Y19" s="87"/>
      <c r="Z19" s="87"/>
      <c r="AA19" s="87"/>
      <c r="AB19" s="88"/>
      <c r="AC19" s="87"/>
      <c r="AD19" s="89"/>
      <c r="AE19" s="89"/>
      <c r="AG19" s="89"/>
      <c r="AH19" s="38"/>
    </row>
    <row r="20" spans="1:34" ht="15">
      <c r="A20" s="86"/>
      <c r="X20" s="87"/>
      <c r="Y20" s="87"/>
      <c r="Z20" s="87"/>
      <c r="AA20" s="87"/>
      <c r="AB20" s="88"/>
      <c r="AC20" s="87"/>
      <c r="AD20" s="89"/>
      <c r="AE20" s="89"/>
      <c r="AG20" s="89"/>
      <c r="AH20" s="38"/>
    </row>
    <row r="21" spans="1:34" ht="15">
      <c r="A21" s="86"/>
      <c r="X21" s="87"/>
      <c r="Y21" s="87"/>
      <c r="Z21" s="87"/>
      <c r="AA21" s="87"/>
      <c r="AB21" s="88"/>
      <c r="AC21" s="87"/>
      <c r="AD21" s="89"/>
      <c r="AE21" s="89"/>
      <c r="AG21" s="89"/>
      <c r="AH21" s="38"/>
    </row>
    <row r="22" spans="1:34" ht="15">
      <c r="A22" s="86"/>
      <c r="X22" s="87"/>
      <c r="Y22" s="87"/>
      <c r="Z22" s="87"/>
      <c r="AA22" s="87"/>
      <c r="AB22" s="88"/>
      <c r="AC22" s="87"/>
      <c r="AD22" s="89"/>
      <c r="AE22" s="89"/>
      <c r="AG22" s="89"/>
      <c r="AH22" s="38"/>
    </row>
    <row r="23" spans="1:34" ht="15">
      <c r="A23" s="86"/>
      <c r="X23" s="87"/>
      <c r="Y23" s="87"/>
      <c r="Z23" s="87"/>
      <c r="AA23" s="87"/>
      <c r="AB23" s="88"/>
      <c r="AC23" s="87"/>
      <c r="AD23" s="89"/>
      <c r="AE23" s="89"/>
      <c r="AG23" s="89"/>
      <c r="AH23" s="38"/>
    </row>
    <row r="24" spans="1:34" ht="15">
      <c r="A24" s="86"/>
      <c r="X24" s="87"/>
      <c r="Y24" s="87"/>
      <c r="Z24" s="87"/>
      <c r="AA24" s="87"/>
      <c r="AB24" s="88"/>
      <c r="AC24" s="87"/>
      <c r="AD24" s="89"/>
      <c r="AE24" s="89"/>
      <c r="AG24" s="89"/>
      <c r="AH24" s="38"/>
    </row>
    <row r="25" spans="1:34" ht="15">
      <c r="A25" s="86"/>
      <c r="X25" s="87"/>
      <c r="Y25" s="87"/>
      <c r="Z25" s="87"/>
      <c r="AA25" s="87"/>
      <c r="AB25" s="88"/>
      <c r="AC25" s="87"/>
      <c r="AD25" s="89"/>
      <c r="AE25" s="89"/>
      <c r="AG25" s="89"/>
      <c r="AH25" s="38"/>
    </row>
    <row r="26" spans="1:34" ht="15">
      <c r="A26" s="86"/>
      <c r="X26" s="87"/>
      <c r="Y26" s="87"/>
      <c r="Z26" s="87"/>
      <c r="AA26" s="87"/>
      <c r="AB26" s="88"/>
      <c r="AC26" s="87"/>
      <c r="AD26" s="89"/>
      <c r="AE26" s="89"/>
      <c r="AG26" s="89"/>
      <c r="AH26" s="38"/>
    </row>
    <row r="27" spans="1:34" ht="15">
      <c r="A27" s="86"/>
      <c r="X27" s="87"/>
      <c r="Y27" s="87"/>
      <c r="Z27" s="87"/>
      <c r="AA27" s="87"/>
      <c r="AB27" s="88"/>
      <c r="AC27" s="87"/>
      <c r="AD27" s="89"/>
      <c r="AE27" s="89"/>
      <c r="AG27" s="89"/>
      <c r="AH27" s="38"/>
    </row>
    <row r="28" spans="1:34" ht="15">
      <c r="A28" s="86"/>
      <c r="X28" s="87"/>
      <c r="Y28" s="87"/>
      <c r="Z28" s="87"/>
      <c r="AA28" s="87"/>
      <c r="AB28" s="88"/>
      <c r="AC28" s="87"/>
      <c r="AD28" s="89"/>
      <c r="AE28" s="89"/>
      <c r="AG28" s="89"/>
      <c r="AH28" s="38"/>
    </row>
    <row r="29" spans="1:34" ht="15">
      <c r="A29" s="86"/>
      <c r="X29" s="87"/>
      <c r="Y29" s="87"/>
      <c r="Z29" s="87"/>
      <c r="AA29" s="87"/>
      <c r="AB29" s="88"/>
      <c r="AC29" s="87"/>
      <c r="AD29" s="89"/>
      <c r="AE29" s="89"/>
      <c r="AG29" s="89"/>
      <c r="AH29" s="38"/>
    </row>
    <row r="30" spans="1:34" ht="15">
      <c r="A30" s="86"/>
      <c r="X30" s="87"/>
      <c r="Y30" s="87"/>
      <c r="Z30" s="87"/>
      <c r="AA30" s="87"/>
      <c r="AB30" s="88"/>
      <c r="AC30" s="87"/>
      <c r="AD30" s="89"/>
      <c r="AE30" s="89"/>
      <c r="AG30" s="89"/>
      <c r="AH30" s="38"/>
    </row>
    <row r="31" spans="1:34" ht="15">
      <c r="A31" s="86"/>
      <c r="X31" s="87"/>
      <c r="Y31" s="87"/>
      <c r="Z31" s="87"/>
      <c r="AA31" s="87"/>
      <c r="AB31" s="88"/>
      <c r="AC31" s="87"/>
      <c r="AD31" s="89"/>
      <c r="AE31" s="89"/>
      <c r="AG31" s="89"/>
      <c r="AH31" s="38"/>
    </row>
    <row r="32" spans="1:34" ht="15">
      <c r="A32" s="86"/>
      <c r="X32" s="87"/>
      <c r="Y32" s="87"/>
      <c r="Z32" s="87"/>
      <c r="AA32" s="87"/>
      <c r="AB32" s="88"/>
      <c r="AC32" s="87"/>
      <c r="AD32" s="89"/>
      <c r="AE32" s="89"/>
      <c r="AG32" s="89"/>
      <c r="AH32" s="38"/>
    </row>
    <row r="33" spans="1:34" ht="15">
      <c r="A33" s="86"/>
      <c r="X33" s="87"/>
      <c r="Y33" s="87"/>
      <c r="Z33" s="87"/>
      <c r="AA33" s="87"/>
      <c r="AB33" s="88"/>
      <c r="AC33" s="87"/>
      <c r="AD33" s="89"/>
      <c r="AE33" s="89"/>
      <c r="AG33" s="89"/>
      <c r="AH33" s="38"/>
    </row>
    <row r="34" spans="1:34" ht="15">
      <c r="A34" s="86"/>
      <c r="X34" s="87"/>
      <c r="Y34" s="87"/>
      <c r="Z34" s="87"/>
      <c r="AA34" s="87"/>
      <c r="AB34" s="88"/>
      <c r="AC34" s="87"/>
      <c r="AD34" s="89"/>
      <c r="AE34" s="89"/>
      <c r="AG34" s="89"/>
      <c r="AH34" s="38"/>
    </row>
    <row r="35" spans="1:34" ht="15">
      <c r="A35" s="86"/>
      <c r="X35" s="87"/>
      <c r="Y35" s="87"/>
      <c r="Z35" s="87"/>
      <c r="AA35" s="87"/>
      <c r="AB35" s="88"/>
      <c r="AC35" s="87"/>
      <c r="AD35" s="89"/>
      <c r="AE35" s="89"/>
      <c r="AG35" s="89"/>
      <c r="AH35" s="38"/>
    </row>
    <row r="36" spans="1:34" ht="15">
      <c r="A36" s="86"/>
      <c r="X36" s="87"/>
      <c r="Y36" s="87"/>
      <c r="Z36" s="87"/>
      <c r="AA36" s="87"/>
      <c r="AB36" s="88"/>
      <c r="AC36" s="87"/>
      <c r="AD36" s="89"/>
      <c r="AE36" s="89"/>
      <c r="AG36" s="89"/>
      <c r="AH36" s="38"/>
    </row>
    <row r="37" spans="1:34" ht="15">
      <c r="A37" s="86"/>
      <c r="X37" s="87"/>
      <c r="Y37" s="87"/>
      <c r="Z37" s="87"/>
      <c r="AA37" s="87"/>
      <c r="AB37" s="88"/>
      <c r="AC37" s="87"/>
      <c r="AD37" s="89"/>
      <c r="AE37" s="89"/>
      <c r="AG37" s="89"/>
      <c r="AH37" s="38"/>
    </row>
    <row r="38" spans="1:34" ht="15">
      <c r="A38" s="86"/>
      <c r="X38" s="87"/>
      <c r="Y38" s="87"/>
      <c r="Z38" s="87"/>
      <c r="AA38" s="87"/>
      <c r="AB38" s="88"/>
      <c r="AC38" s="87"/>
      <c r="AD38" s="89"/>
      <c r="AE38" s="89"/>
      <c r="AG38" s="89"/>
      <c r="AH38" s="38"/>
    </row>
    <row r="39" spans="1:34" ht="15">
      <c r="A39" s="86"/>
      <c r="X39" s="87"/>
      <c r="Y39" s="87"/>
      <c r="Z39" s="87"/>
      <c r="AA39" s="87"/>
      <c r="AB39" s="88"/>
      <c r="AC39" s="87"/>
      <c r="AD39" s="89"/>
      <c r="AE39" s="89"/>
      <c r="AG39" s="89"/>
      <c r="AH39" s="38"/>
    </row>
    <row r="40" spans="1:34" ht="15">
      <c r="A40" s="86"/>
      <c r="X40" s="87"/>
      <c r="Y40" s="87"/>
      <c r="Z40" s="87"/>
      <c r="AA40" s="87"/>
      <c r="AB40" s="88"/>
      <c r="AC40" s="87"/>
      <c r="AD40" s="89"/>
      <c r="AE40" s="89"/>
      <c r="AG40" s="89"/>
      <c r="AH40" s="38"/>
    </row>
    <row r="41" spans="1:34" ht="15">
      <c r="A41" s="86"/>
      <c r="X41" s="87"/>
      <c r="Y41" s="87"/>
      <c r="Z41" s="87"/>
      <c r="AA41" s="87"/>
      <c r="AB41" s="88"/>
      <c r="AC41" s="87"/>
      <c r="AD41" s="89"/>
      <c r="AE41" s="89"/>
      <c r="AG41" s="89"/>
      <c r="AH41" s="38"/>
    </row>
    <row r="42" spans="1:34" ht="15">
      <c r="A42" s="86"/>
      <c r="X42" s="87"/>
      <c r="Y42" s="87"/>
      <c r="Z42" s="87"/>
      <c r="AA42" s="87"/>
      <c r="AB42" s="88"/>
      <c r="AC42" s="87"/>
      <c r="AD42" s="89"/>
      <c r="AE42" s="89"/>
      <c r="AG42" s="89"/>
      <c r="AH42" s="38"/>
    </row>
    <row r="43" spans="1:34" ht="15">
      <c r="A43" s="86"/>
      <c r="X43" s="87"/>
      <c r="Y43" s="87"/>
      <c r="Z43" s="87"/>
      <c r="AA43" s="87"/>
      <c r="AB43" s="88"/>
      <c r="AC43" s="87"/>
      <c r="AD43" s="89"/>
      <c r="AE43" s="89"/>
      <c r="AG43" s="89"/>
      <c r="AH43" s="38"/>
    </row>
    <row r="44" spans="1:34" ht="15">
      <c r="A44" s="86"/>
      <c r="X44" s="87"/>
      <c r="Y44" s="87"/>
      <c r="Z44" s="87"/>
      <c r="AA44" s="87"/>
      <c r="AB44" s="88"/>
      <c r="AC44" s="87"/>
      <c r="AD44" s="89"/>
      <c r="AE44" s="89"/>
      <c r="AG44" s="89"/>
      <c r="AH44" s="38"/>
    </row>
    <row r="45" spans="1:34" ht="15">
      <c r="A45" s="86"/>
      <c r="X45" s="87"/>
      <c r="Y45" s="87"/>
      <c r="Z45" s="87"/>
      <c r="AA45" s="87"/>
      <c r="AB45" s="88"/>
      <c r="AC45" s="87"/>
      <c r="AD45" s="89"/>
      <c r="AE45" s="89"/>
      <c r="AG45" s="89"/>
      <c r="AH45" s="38"/>
    </row>
    <row r="46" spans="1:34" ht="15">
      <c r="A46" s="86"/>
      <c r="X46" s="87"/>
      <c r="Y46" s="87"/>
      <c r="Z46" s="87"/>
      <c r="AA46" s="87"/>
      <c r="AB46" s="88"/>
      <c r="AC46" s="87"/>
      <c r="AD46" s="89"/>
      <c r="AE46" s="89"/>
      <c r="AG46" s="89"/>
      <c r="AH46" s="38"/>
    </row>
    <row r="47" spans="1:34" ht="15">
      <c r="A47" s="86"/>
      <c r="X47" s="87"/>
      <c r="Y47" s="87"/>
      <c r="Z47" s="87"/>
      <c r="AA47" s="87"/>
      <c r="AB47" s="88"/>
      <c r="AC47" s="87"/>
      <c r="AD47" s="89"/>
      <c r="AE47" s="89"/>
      <c r="AG47" s="89"/>
      <c r="AH47" s="38"/>
    </row>
    <row r="48" spans="1:34" ht="15">
      <c r="A48" s="86"/>
      <c r="X48" s="87"/>
      <c r="Y48" s="87"/>
      <c r="Z48" s="87"/>
      <c r="AA48" s="87"/>
      <c r="AB48" s="88"/>
      <c r="AC48" s="87"/>
      <c r="AD48" s="89"/>
      <c r="AE48" s="89"/>
      <c r="AG48" s="89"/>
      <c r="AH48" s="38"/>
    </row>
    <row r="49" spans="1:34" ht="15">
      <c r="A49" s="86"/>
      <c r="X49" s="87"/>
      <c r="Y49" s="87"/>
      <c r="Z49" s="87"/>
      <c r="AA49" s="87"/>
      <c r="AB49" s="88"/>
      <c r="AC49" s="87"/>
      <c r="AD49" s="89"/>
      <c r="AE49" s="89"/>
      <c r="AG49" s="89"/>
      <c r="AH49" s="38"/>
    </row>
    <row r="50" spans="1:34" ht="15">
      <c r="A50" s="86"/>
      <c r="X50" s="87"/>
      <c r="Y50" s="87"/>
      <c r="Z50" s="87"/>
      <c r="AA50" s="87"/>
      <c r="AB50" s="88"/>
      <c r="AC50" s="87"/>
      <c r="AD50" s="89"/>
      <c r="AE50" s="89"/>
      <c r="AG50" s="89"/>
      <c r="AH50" s="38"/>
    </row>
    <row r="51" spans="1:34" ht="15">
      <c r="A51" s="86"/>
      <c r="X51" s="87"/>
      <c r="Y51" s="87"/>
      <c r="Z51" s="87"/>
      <c r="AA51" s="87"/>
      <c r="AB51" s="88"/>
      <c r="AC51" s="87"/>
      <c r="AD51" s="89"/>
      <c r="AE51" s="89"/>
      <c r="AG51" s="89"/>
      <c r="AH51" s="38"/>
    </row>
    <row r="52" spans="1:34" ht="15">
      <c r="A52" s="86"/>
      <c r="X52" s="87"/>
      <c r="Y52" s="87"/>
      <c r="Z52" s="87"/>
      <c r="AA52" s="87"/>
      <c r="AB52" s="88"/>
      <c r="AC52" s="87"/>
      <c r="AD52" s="89"/>
      <c r="AE52" s="89"/>
      <c r="AG52" s="89"/>
      <c r="AH52" s="38"/>
    </row>
    <row r="53" spans="1:34" ht="15">
      <c r="A53" s="86"/>
      <c r="X53" s="87"/>
      <c r="Y53" s="87"/>
      <c r="Z53" s="87"/>
      <c r="AA53" s="87"/>
      <c r="AB53" s="88"/>
      <c r="AC53" s="87"/>
      <c r="AD53" s="89"/>
      <c r="AE53" s="89"/>
      <c r="AG53" s="89"/>
      <c r="AH53" s="38"/>
    </row>
    <row r="54" spans="1:34" ht="15">
      <c r="A54" s="86"/>
      <c r="X54" s="87"/>
      <c r="Y54" s="87"/>
      <c r="Z54" s="87"/>
      <c r="AA54" s="87"/>
      <c r="AB54" s="88"/>
      <c r="AC54" s="87"/>
      <c r="AD54" s="89"/>
      <c r="AE54" s="89"/>
      <c r="AG54" s="89"/>
      <c r="AH54" s="38"/>
    </row>
    <row r="55" spans="1:34" ht="15">
      <c r="A55" s="86"/>
      <c r="X55" s="87"/>
      <c r="Y55" s="87"/>
      <c r="Z55" s="87"/>
      <c r="AA55" s="87"/>
      <c r="AB55" s="88"/>
      <c r="AC55" s="87"/>
      <c r="AD55" s="89"/>
      <c r="AE55" s="89"/>
      <c r="AG55" s="89"/>
      <c r="AH55" s="38"/>
    </row>
    <row r="56" spans="1:34" ht="15">
      <c r="A56" s="86"/>
      <c r="X56" s="87"/>
      <c r="Y56" s="87"/>
      <c r="Z56" s="87"/>
      <c r="AA56" s="87"/>
      <c r="AB56" s="88"/>
      <c r="AC56" s="87"/>
      <c r="AD56" s="89"/>
      <c r="AE56" s="89"/>
      <c r="AG56" s="89"/>
      <c r="AH56" s="38"/>
    </row>
    <row r="57" spans="1:34" ht="15">
      <c r="A57" s="86"/>
      <c r="X57" s="87"/>
      <c r="Y57" s="87"/>
      <c r="Z57" s="87"/>
      <c r="AA57" s="87"/>
      <c r="AB57" s="88"/>
      <c r="AC57" s="87"/>
      <c r="AD57" s="89"/>
      <c r="AE57" s="89"/>
      <c r="AG57" s="89"/>
      <c r="AH57" s="38"/>
    </row>
    <row r="58" spans="1:34" ht="15">
      <c r="A58" s="86"/>
      <c r="X58" s="87"/>
      <c r="Y58" s="87"/>
      <c r="Z58" s="87"/>
      <c r="AA58" s="87"/>
      <c r="AB58" s="88"/>
      <c r="AC58" s="87"/>
      <c r="AD58" s="89"/>
      <c r="AE58" s="89"/>
      <c r="AG58" s="89"/>
      <c r="AH58" s="38"/>
    </row>
    <row r="59" spans="1:34" ht="15">
      <c r="A59" s="86"/>
      <c r="X59" s="87"/>
      <c r="Y59" s="87"/>
      <c r="Z59" s="87"/>
      <c r="AA59" s="87"/>
      <c r="AB59" s="88"/>
      <c r="AC59" s="87"/>
      <c r="AD59" s="89"/>
      <c r="AE59" s="89"/>
      <c r="AG59" s="89"/>
      <c r="AH59" s="38"/>
    </row>
    <row r="60" spans="1:34" ht="15">
      <c r="A60" s="86"/>
      <c r="X60" s="87"/>
      <c r="Y60" s="87"/>
      <c r="Z60" s="87"/>
      <c r="AA60" s="87"/>
      <c r="AB60" s="88"/>
      <c r="AC60" s="87"/>
      <c r="AD60" s="89"/>
      <c r="AE60" s="89"/>
      <c r="AG60" s="89"/>
      <c r="AH60" s="38"/>
    </row>
    <row r="61" spans="1:34" ht="15">
      <c r="A61" s="86"/>
      <c r="X61" s="87"/>
      <c r="Y61" s="87"/>
      <c r="Z61" s="87"/>
      <c r="AA61" s="87"/>
      <c r="AB61" s="88"/>
      <c r="AC61" s="87"/>
      <c r="AD61" s="89"/>
      <c r="AE61" s="89"/>
      <c r="AG61" s="89"/>
      <c r="AH61" s="38"/>
    </row>
    <row r="62" spans="1:34" ht="15">
      <c r="A62" s="86"/>
      <c r="X62" s="87"/>
      <c r="Y62" s="87"/>
      <c r="Z62" s="87"/>
      <c r="AA62" s="87"/>
      <c r="AB62" s="88"/>
      <c r="AC62" s="87"/>
      <c r="AD62" s="89"/>
      <c r="AE62" s="89"/>
      <c r="AG62" s="89"/>
      <c r="AH62" s="38"/>
    </row>
    <row r="63" spans="1:34" ht="15">
      <c r="A63" s="86"/>
      <c r="X63" s="87"/>
      <c r="Y63" s="87"/>
      <c r="Z63" s="87"/>
      <c r="AA63" s="87"/>
      <c r="AB63" s="88"/>
      <c r="AC63" s="87"/>
      <c r="AD63" s="89"/>
      <c r="AE63" s="89"/>
      <c r="AG63" s="89"/>
      <c r="AH63" s="38"/>
    </row>
    <row r="64" spans="1:34" ht="15">
      <c r="A64" s="86"/>
      <c r="X64" s="87"/>
      <c r="Y64" s="87"/>
      <c r="Z64" s="87"/>
      <c r="AA64" s="87"/>
      <c r="AB64" s="88"/>
      <c r="AC64" s="87"/>
      <c r="AD64" s="89"/>
      <c r="AE64" s="89"/>
      <c r="AG64" s="89"/>
      <c r="AH64" s="38"/>
    </row>
    <row r="65" spans="1:34" ht="15">
      <c r="A65" s="86"/>
      <c r="X65" s="87"/>
      <c r="Y65" s="87"/>
      <c r="Z65" s="87"/>
      <c r="AA65" s="87"/>
      <c r="AB65" s="88"/>
      <c r="AC65" s="87"/>
      <c r="AD65" s="89"/>
      <c r="AE65" s="89"/>
      <c r="AG65" s="89"/>
      <c r="AH65" s="38"/>
    </row>
    <row r="66" spans="1:34" ht="15">
      <c r="A66" s="86"/>
      <c r="X66" s="87"/>
      <c r="Y66" s="87"/>
      <c r="Z66" s="87"/>
      <c r="AA66" s="87"/>
      <c r="AB66" s="88"/>
      <c r="AC66" s="87"/>
      <c r="AD66" s="89"/>
      <c r="AE66" s="89"/>
      <c r="AG66" s="89"/>
      <c r="AH66" s="38"/>
    </row>
    <row r="67" spans="1:34" ht="15">
      <c r="A67" s="86"/>
      <c r="X67" s="87"/>
      <c r="Y67" s="87"/>
      <c r="Z67" s="87"/>
      <c r="AA67" s="87"/>
      <c r="AB67" s="88"/>
      <c r="AC67" s="87"/>
      <c r="AD67" s="89"/>
      <c r="AE67" s="89"/>
      <c r="AG67" s="89"/>
      <c r="AH67" s="38"/>
    </row>
    <row r="68" spans="1:34" ht="15">
      <c r="A68" s="86"/>
      <c r="X68" s="87"/>
      <c r="Y68" s="87"/>
      <c r="Z68" s="87"/>
      <c r="AA68" s="87"/>
      <c r="AB68" s="88"/>
      <c r="AC68" s="87"/>
      <c r="AD68" s="89"/>
      <c r="AE68" s="89"/>
      <c r="AG68" s="89"/>
      <c r="AH68" s="38"/>
    </row>
    <row r="69" spans="1:34" ht="15">
      <c r="A69" s="86"/>
      <c r="X69" s="87"/>
      <c r="Y69" s="87"/>
      <c r="Z69" s="87"/>
      <c r="AA69" s="87"/>
      <c r="AB69" s="88"/>
      <c r="AC69" s="87"/>
      <c r="AD69" s="89"/>
      <c r="AE69" s="89"/>
      <c r="AG69" s="89"/>
      <c r="AH69" s="38"/>
    </row>
    <row r="70" spans="1:34" ht="15">
      <c r="A70" s="86"/>
      <c r="X70" s="87"/>
      <c r="Y70" s="87"/>
      <c r="Z70" s="87"/>
      <c r="AA70" s="87"/>
      <c r="AB70" s="88"/>
      <c r="AC70" s="87"/>
      <c r="AD70" s="89"/>
      <c r="AE70" s="89"/>
      <c r="AG70" s="89"/>
      <c r="AH70" s="38"/>
    </row>
    <row r="71" spans="1:34" ht="15">
      <c r="A71" s="86"/>
      <c r="X71" s="87"/>
      <c r="Y71" s="87"/>
      <c r="Z71" s="87"/>
      <c r="AA71" s="87"/>
      <c r="AB71" s="88"/>
      <c r="AC71" s="87"/>
      <c r="AD71" s="89"/>
      <c r="AE71" s="89"/>
      <c r="AG71" s="89"/>
      <c r="AH71" s="38"/>
    </row>
    <row r="72" spans="1:34" ht="15">
      <c r="A72" s="86"/>
      <c r="X72" s="87"/>
      <c r="Y72" s="87"/>
      <c r="Z72" s="87"/>
      <c r="AA72" s="87"/>
      <c r="AB72" s="88"/>
      <c r="AC72" s="87"/>
      <c r="AD72" s="89"/>
      <c r="AE72" s="89"/>
      <c r="AG72" s="89"/>
      <c r="AH72" s="38"/>
    </row>
    <row r="73" spans="1:34" ht="15">
      <c r="A73" s="86"/>
      <c r="X73" s="87"/>
      <c r="Y73" s="87"/>
      <c r="Z73" s="87"/>
      <c r="AA73" s="87"/>
      <c r="AB73" s="88"/>
      <c r="AC73" s="87"/>
      <c r="AD73" s="89"/>
      <c r="AE73" s="89"/>
      <c r="AG73" s="89"/>
      <c r="AH73" s="38"/>
    </row>
    <row r="74" spans="1:34" ht="15">
      <c r="A74" s="86"/>
      <c r="X74" s="87"/>
      <c r="Y74" s="87"/>
      <c r="Z74" s="87"/>
      <c r="AA74" s="87"/>
      <c r="AB74" s="88"/>
      <c r="AC74" s="87"/>
      <c r="AD74" s="89"/>
      <c r="AE74" s="89"/>
      <c r="AG74" s="89"/>
      <c r="AH74" s="38"/>
    </row>
    <row r="75" spans="1:34" ht="15">
      <c r="A75" s="86"/>
      <c r="X75" s="87"/>
      <c r="Y75" s="87"/>
      <c r="Z75" s="87"/>
      <c r="AA75" s="87"/>
      <c r="AB75" s="88"/>
      <c r="AC75" s="87"/>
      <c r="AD75" s="89"/>
      <c r="AE75" s="89"/>
      <c r="AG75" s="89"/>
      <c r="AH75" s="38"/>
    </row>
    <row r="76" spans="1:34" ht="15">
      <c r="A76" s="86"/>
      <c r="X76" s="87"/>
      <c r="Y76" s="87"/>
      <c r="Z76" s="87"/>
      <c r="AA76" s="87"/>
      <c r="AB76" s="88"/>
      <c r="AC76" s="87"/>
      <c r="AD76" s="89"/>
      <c r="AE76" s="89"/>
      <c r="AG76" s="89"/>
      <c r="AH76" s="38"/>
    </row>
    <row r="77" spans="1:34" ht="15">
      <c r="A77" s="86"/>
      <c r="X77" s="87"/>
      <c r="Y77" s="87"/>
      <c r="Z77" s="87"/>
      <c r="AA77" s="87"/>
      <c r="AB77" s="88"/>
      <c r="AC77" s="87"/>
      <c r="AD77" s="89"/>
      <c r="AE77" s="89"/>
      <c r="AG77" s="89"/>
      <c r="AH77" s="38"/>
    </row>
    <row r="78" spans="1:34" ht="15">
      <c r="A78" s="86"/>
      <c r="X78" s="87"/>
      <c r="Y78" s="87"/>
      <c r="Z78" s="87"/>
      <c r="AA78" s="87"/>
      <c r="AB78" s="88"/>
      <c r="AC78" s="87"/>
      <c r="AD78" s="89"/>
      <c r="AE78" s="89"/>
      <c r="AG78" s="89"/>
      <c r="AH78" s="38"/>
    </row>
    <row r="79" spans="1:34" ht="15">
      <c r="A79" s="86"/>
      <c r="X79" s="87"/>
      <c r="Y79" s="87"/>
      <c r="Z79" s="87"/>
      <c r="AA79" s="87"/>
      <c r="AB79" s="88"/>
      <c r="AC79" s="87"/>
      <c r="AD79" s="89"/>
      <c r="AE79" s="89"/>
      <c r="AG79" s="89"/>
      <c r="AH79" s="38"/>
    </row>
    <row r="80" spans="1:34" ht="15">
      <c r="A80" s="86"/>
      <c r="X80" s="87"/>
      <c r="Y80" s="87"/>
      <c r="Z80" s="87"/>
      <c r="AA80" s="87"/>
      <c r="AB80" s="88"/>
      <c r="AC80" s="87"/>
      <c r="AD80" s="89"/>
      <c r="AE80" s="89"/>
      <c r="AG80" s="89"/>
      <c r="AH80" s="38"/>
    </row>
    <row r="81" spans="1:34" ht="15">
      <c r="A81" s="86"/>
      <c r="X81" s="87"/>
      <c r="Y81" s="87"/>
      <c r="Z81" s="87"/>
      <c r="AA81" s="87"/>
      <c r="AB81" s="88"/>
      <c r="AC81" s="87"/>
      <c r="AD81" s="89"/>
      <c r="AE81" s="89"/>
      <c r="AG81" s="89"/>
      <c r="AH81" s="38"/>
    </row>
    <row r="82" spans="1:34" ht="15">
      <c r="A82" s="86"/>
      <c r="X82" s="87"/>
      <c r="Y82" s="87"/>
      <c r="Z82" s="87"/>
      <c r="AA82" s="87"/>
      <c r="AB82" s="88"/>
      <c r="AC82" s="87"/>
      <c r="AD82" s="89"/>
      <c r="AE82" s="89"/>
      <c r="AG82" s="89"/>
      <c r="AH82" s="38"/>
    </row>
    <row r="83" spans="1:34" ht="15">
      <c r="A83" s="86"/>
      <c r="X83" s="87"/>
      <c r="Y83" s="87"/>
      <c r="Z83" s="87"/>
      <c r="AA83" s="87"/>
      <c r="AB83" s="88"/>
      <c r="AC83" s="87"/>
      <c r="AD83" s="89"/>
      <c r="AE83" s="89"/>
      <c r="AG83" s="89"/>
      <c r="AH83" s="38"/>
    </row>
    <row r="84" spans="1:34" ht="15">
      <c r="A84" s="86"/>
      <c r="X84" s="87"/>
      <c r="Y84" s="87"/>
      <c r="Z84" s="87"/>
      <c r="AA84" s="87"/>
      <c r="AB84" s="88"/>
      <c r="AC84" s="87"/>
      <c r="AD84" s="89"/>
      <c r="AE84" s="89"/>
      <c r="AG84" s="89"/>
      <c r="AH84" s="38"/>
    </row>
    <row r="85" spans="1:34" ht="15">
      <c r="A85" s="86"/>
      <c r="X85" s="87"/>
      <c r="Y85" s="87"/>
      <c r="Z85" s="87"/>
      <c r="AA85" s="87"/>
      <c r="AB85" s="88"/>
      <c r="AC85" s="87"/>
      <c r="AD85" s="89"/>
      <c r="AE85" s="89"/>
      <c r="AG85" s="89"/>
      <c r="AH85" s="38"/>
    </row>
    <row r="86" spans="1:34" ht="15">
      <c r="A86" s="86"/>
      <c r="X86" s="87"/>
      <c r="Y86" s="87"/>
      <c r="Z86" s="87"/>
      <c r="AA86" s="87"/>
      <c r="AB86" s="88"/>
      <c r="AC86" s="87"/>
      <c r="AD86" s="89"/>
      <c r="AE86" s="89"/>
      <c r="AG86" s="89"/>
      <c r="AH86" s="38"/>
    </row>
    <row r="87" spans="1:34" ht="15">
      <c r="A87" s="86"/>
      <c r="X87" s="87"/>
      <c r="Y87" s="87"/>
      <c r="Z87" s="87"/>
      <c r="AA87" s="87"/>
      <c r="AB87" s="88"/>
      <c r="AC87" s="87"/>
      <c r="AD87" s="89"/>
      <c r="AE87" s="89"/>
      <c r="AG87" s="89"/>
      <c r="AH87" s="38"/>
    </row>
    <row r="88" spans="1:34" ht="15">
      <c r="A88" s="86"/>
      <c r="X88" s="87"/>
      <c r="Y88" s="87"/>
      <c r="Z88" s="87"/>
      <c r="AA88" s="87"/>
      <c r="AB88" s="88"/>
      <c r="AC88" s="87"/>
      <c r="AD88" s="89"/>
      <c r="AE88" s="89"/>
      <c r="AG88" s="89"/>
      <c r="AH88" s="38"/>
    </row>
    <row r="89" spans="1:34" ht="15">
      <c r="A89" s="86"/>
      <c r="X89" s="87"/>
      <c r="Y89" s="87"/>
      <c r="Z89" s="87"/>
      <c r="AA89" s="87"/>
      <c r="AB89" s="88"/>
      <c r="AC89" s="87"/>
      <c r="AD89" s="89"/>
      <c r="AE89" s="89"/>
      <c r="AG89" s="89"/>
      <c r="AH89" s="38"/>
    </row>
    <row r="90" spans="1:34" ht="15">
      <c r="A90" s="86"/>
      <c r="X90" s="87"/>
      <c r="Y90" s="87"/>
      <c r="Z90" s="87"/>
      <c r="AA90" s="87"/>
      <c r="AB90" s="88"/>
      <c r="AC90" s="87"/>
      <c r="AD90" s="89"/>
      <c r="AE90" s="89"/>
      <c r="AG90" s="89"/>
      <c r="AH90" s="38"/>
    </row>
    <row r="91" spans="1:34" ht="15">
      <c r="A91" s="86"/>
      <c r="X91" s="87"/>
      <c r="Y91" s="87"/>
      <c r="Z91" s="87"/>
      <c r="AA91" s="87"/>
      <c r="AB91" s="88"/>
      <c r="AC91" s="87"/>
      <c r="AD91" s="89"/>
      <c r="AE91" s="89"/>
      <c r="AG91" s="89"/>
      <c r="AH91" s="38"/>
    </row>
    <row r="92" spans="1:34" ht="15">
      <c r="A92" s="86"/>
      <c r="X92" s="87"/>
      <c r="Y92" s="87"/>
      <c r="Z92" s="87"/>
      <c r="AA92" s="87"/>
      <c r="AB92" s="88"/>
      <c r="AC92" s="87"/>
      <c r="AD92" s="89"/>
      <c r="AE92" s="89"/>
      <c r="AG92" s="89"/>
      <c r="AH92" s="38"/>
    </row>
    <row r="93" spans="1:34" ht="15">
      <c r="A93" s="86"/>
      <c r="X93" s="87"/>
      <c r="Y93" s="87"/>
      <c r="Z93" s="87"/>
      <c r="AA93" s="87"/>
      <c r="AB93" s="88"/>
      <c r="AC93" s="87"/>
      <c r="AD93" s="89"/>
      <c r="AE93" s="89"/>
      <c r="AG93" s="89"/>
      <c r="AH93" s="38"/>
    </row>
    <row r="94" spans="1:34" ht="15">
      <c r="A94" s="86"/>
      <c r="X94" s="87"/>
      <c r="Y94" s="87"/>
      <c r="Z94" s="87"/>
      <c r="AA94" s="87"/>
      <c r="AB94" s="88"/>
      <c r="AC94" s="87"/>
      <c r="AD94" s="89"/>
      <c r="AE94" s="89"/>
      <c r="AG94" s="89"/>
      <c r="AH94" s="38"/>
    </row>
    <row r="95" spans="1:34" ht="15">
      <c r="A95" s="86"/>
      <c r="X95" s="87"/>
      <c r="Y95" s="87"/>
      <c r="Z95" s="87"/>
      <c r="AA95" s="87"/>
      <c r="AB95" s="88"/>
      <c r="AC95" s="87"/>
      <c r="AD95" s="89"/>
      <c r="AE95" s="89"/>
      <c r="AG95" s="89"/>
      <c r="AH95" s="38"/>
    </row>
    <row r="96" spans="1:34" ht="15">
      <c r="A96" s="86"/>
      <c r="X96" s="87"/>
      <c r="Y96" s="87"/>
      <c r="Z96" s="87"/>
      <c r="AA96" s="87"/>
      <c r="AB96" s="88"/>
      <c r="AC96" s="87"/>
      <c r="AD96" s="89"/>
      <c r="AE96" s="89"/>
      <c r="AG96" s="89"/>
      <c r="AH96" s="38"/>
    </row>
    <row r="97" spans="1:34" ht="15">
      <c r="A97" s="86"/>
      <c r="X97" s="87"/>
      <c r="Y97" s="87"/>
      <c r="Z97" s="87"/>
      <c r="AA97" s="87"/>
      <c r="AB97" s="88"/>
      <c r="AC97" s="87"/>
      <c r="AD97" s="89"/>
      <c r="AE97" s="89"/>
      <c r="AG97" s="89"/>
      <c r="AH97" s="38"/>
    </row>
    <row r="98" spans="1:34" ht="15">
      <c r="A98" s="86"/>
      <c r="X98" s="87"/>
      <c r="Y98" s="87"/>
      <c r="Z98" s="87"/>
      <c r="AA98" s="87"/>
      <c r="AB98" s="88"/>
      <c r="AC98" s="87"/>
      <c r="AD98" s="89"/>
      <c r="AE98" s="89"/>
      <c r="AG98" s="89"/>
      <c r="AH98" s="38"/>
    </row>
    <row r="99" spans="1:34" ht="15">
      <c r="A99" s="86"/>
      <c r="X99" s="87"/>
      <c r="Y99" s="87"/>
      <c r="Z99" s="87"/>
      <c r="AA99" s="87"/>
      <c r="AB99" s="88"/>
      <c r="AC99" s="87"/>
      <c r="AD99" s="89"/>
      <c r="AE99" s="89"/>
      <c r="AG99" s="89"/>
      <c r="AH99" s="38"/>
    </row>
    <row r="100" spans="1:34" ht="15">
      <c r="A100" s="86"/>
      <c r="X100" s="87"/>
      <c r="Y100" s="87"/>
      <c r="Z100" s="87"/>
      <c r="AA100" s="87"/>
      <c r="AB100" s="88"/>
      <c r="AC100" s="87"/>
      <c r="AD100" s="89"/>
      <c r="AE100" s="89"/>
      <c r="AG100" s="89"/>
      <c r="AH100" s="38"/>
    </row>
    <row r="101" spans="1:34" ht="15">
      <c r="A101" s="86"/>
      <c r="X101" s="87"/>
      <c r="Y101" s="87"/>
      <c r="Z101" s="87"/>
      <c r="AA101" s="87"/>
      <c r="AB101" s="88"/>
      <c r="AC101" s="87"/>
      <c r="AD101" s="89"/>
      <c r="AE101" s="89"/>
      <c r="AG101" s="89"/>
      <c r="AH101" s="38"/>
    </row>
    <row r="102" spans="1:34" ht="15">
      <c r="A102" s="86"/>
      <c r="X102" s="87"/>
      <c r="Y102" s="87"/>
      <c r="Z102" s="87"/>
      <c r="AA102" s="87"/>
      <c r="AB102" s="88"/>
      <c r="AC102" s="87"/>
      <c r="AD102" s="89"/>
      <c r="AE102" s="89"/>
      <c r="AG102" s="89"/>
      <c r="AH102" s="38"/>
    </row>
    <row r="103" spans="1:34" ht="15">
      <c r="A103" s="86"/>
      <c r="X103" s="87"/>
      <c r="Y103" s="87"/>
      <c r="Z103" s="87"/>
      <c r="AA103" s="87"/>
      <c r="AB103" s="88"/>
      <c r="AC103" s="87"/>
      <c r="AD103" s="89"/>
      <c r="AE103" s="89"/>
      <c r="AG103" s="89"/>
      <c r="AH103" s="38"/>
    </row>
    <row r="104" spans="1:34" ht="15">
      <c r="A104" s="86"/>
      <c r="X104" s="87"/>
      <c r="Y104" s="87"/>
      <c r="Z104" s="87"/>
      <c r="AA104" s="87"/>
      <c r="AB104" s="88"/>
      <c r="AC104" s="87"/>
      <c r="AD104" s="89"/>
      <c r="AE104" s="89"/>
      <c r="AG104" s="89"/>
      <c r="AH104" s="38"/>
    </row>
    <row r="105" spans="1:34" ht="15">
      <c r="A105" s="86"/>
      <c r="X105" s="87"/>
      <c r="Y105" s="87"/>
      <c r="Z105" s="87"/>
      <c r="AA105" s="87"/>
      <c r="AB105" s="88"/>
      <c r="AC105" s="87"/>
      <c r="AD105" s="89"/>
      <c r="AE105" s="89"/>
      <c r="AG105" s="89"/>
      <c r="AH105" s="38"/>
    </row>
    <row r="106" spans="1:34" ht="15">
      <c r="A106" s="86"/>
      <c r="X106" s="87"/>
      <c r="Y106" s="87"/>
      <c r="Z106" s="87"/>
      <c r="AA106" s="87"/>
      <c r="AB106" s="88"/>
      <c r="AC106" s="87"/>
      <c r="AD106" s="89"/>
      <c r="AE106" s="89"/>
      <c r="AG106" s="89"/>
      <c r="AH106" s="38"/>
    </row>
    <row r="107" spans="1:34" ht="15">
      <c r="A107" s="86"/>
      <c r="X107" s="87"/>
      <c r="Y107" s="87"/>
      <c r="Z107" s="87"/>
      <c r="AA107" s="87"/>
      <c r="AB107" s="88"/>
      <c r="AC107" s="87"/>
      <c r="AD107" s="89"/>
      <c r="AE107" s="89"/>
      <c r="AG107" s="89"/>
      <c r="AH107" s="38"/>
    </row>
    <row r="108" spans="1:34" ht="15">
      <c r="A108" s="86"/>
      <c r="X108" s="87"/>
      <c r="Y108" s="87"/>
      <c r="Z108" s="87"/>
      <c r="AA108" s="87"/>
      <c r="AB108" s="88"/>
      <c r="AC108" s="87"/>
      <c r="AD108" s="89"/>
      <c r="AE108" s="89"/>
      <c r="AG108" s="89"/>
      <c r="AH108" s="38"/>
    </row>
    <row r="109" spans="1:34" ht="15">
      <c r="A109" s="86"/>
      <c r="X109" s="87"/>
      <c r="Y109" s="87"/>
      <c r="Z109" s="87"/>
      <c r="AA109" s="87"/>
      <c r="AB109" s="88"/>
      <c r="AC109" s="87"/>
      <c r="AD109" s="89"/>
      <c r="AE109" s="89"/>
      <c r="AG109" s="89"/>
      <c r="AH109" s="38"/>
    </row>
    <row r="110" spans="1:34" ht="15">
      <c r="A110" s="86"/>
      <c r="X110" s="87"/>
      <c r="Y110" s="87"/>
      <c r="Z110" s="87"/>
      <c r="AA110" s="87"/>
      <c r="AB110" s="88"/>
      <c r="AC110" s="87"/>
      <c r="AD110" s="89"/>
      <c r="AE110" s="89"/>
      <c r="AG110" s="89"/>
      <c r="AH110" s="38"/>
    </row>
    <row r="111" spans="1:34" ht="15">
      <c r="A111" s="86"/>
      <c r="X111" s="87"/>
      <c r="Y111" s="87"/>
      <c r="Z111" s="87"/>
      <c r="AA111" s="87"/>
      <c r="AB111" s="88"/>
      <c r="AC111" s="87"/>
      <c r="AD111" s="89"/>
      <c r="AE111" s="89"/>
      <c r="AG111" s="89"/>
      <c r="AH111" s="38"/>
    </row>
    <row r="112" spans="1:34" ht="15">
      <c r="A112" s="86"/>
      <c r="X112" s="87"/>
      <c r="Y112" s="87"/>
      <c r="Z112" s="87"/>
      <c r="AA112" s="87"/>
      <c r="AB112" s="88"/>
      <c r="AC112" s="87"/>
      <c r="AD112" s="89"/>
      <c r="AE112" s="89"/>
      <c r="AG112" s="89"/>
      <c r="AH112" s="38"/>
    </row>
    <row r="113" spans="1:34" ht="15">
      <c r="A113" s="86"/>
      <c r="X113" s="87"/>
      <c r="Y113" s="87"/>
      <c r="Z113" s="87"/>
      <c r="AA113" s="87"/>
      <c r="AB113" s="88"/>
      <c r="AC113" s="87"/>
      <c r="AD113" s="89"/>
      <c r="AE113" s="89"/>
      <c r="AG113" s="89"/>
      <c r="AH113" s="38"/>
    </row>
    <row r="114" spans="1:34" ht="15">
      <c r="A114" s="86"/>
      <c r="X114" s="87"/>
      <c r="Y114" s="87"/>
      <c r="Z114" s="87"/>
      <c r="AA114" s="87"/>
      <c r="AB114" s="88"/>
      <c r="AC114" s="87"/>
      <c r="AD114" s="89"/>
      <c r="AE114" s="89"/>
      <c r="AG114" s="89"/>
      <c r="AH114" s="38"/>
    </row>
    <row r="115" spans="1:34" ht="15">
      <c r="A115" s="86"/>
      <c r="X115" s="87"/>
      <c r="Y115" s="87"/>
      <c r="Z115" s="87"/>
      <c r="AA115" s="87"/>
      <c r="AB115" s="88"/>
      <c r="AC115" s="87"/>
      <c r="AD115" s="89"/>
      <c r="AE115" s="89"/>
      <c r="AG115" s="89"/>
      <c r="AH115" s="38"/>
    </row>
    <row r="116" spans="1:34" ht="15">
      <c r="A116" s="86"/>
      <c r="X116" s="87"/>
      <c r="Y116" s="87"/>
      <c r="Z116" s="87"/>
      <c r="AA116" s="87"/>
      <c r="AB116" s="88"/>
      <c r="AC116" s="87"/>
      <c r="AD116" s="89"/>
      <c r="AE116" s="89"/>
      <c r="AG116" s="89"/>
      <c r="AH116" s="38"/>
    </row>
    <row r="117" spans="1:34" ht="15">
      <c r="A117" s="86"/>
      <c r="X117" s="87"/>
      <c r="Y117" s="87"/>
      <c r="Z117" s="87"/>
      <c r="AA117" s="87"/>
      <c r="AB117" s="88"/>
      <c r="AC117" s="87"/>
      <c r="AD117" s="89"/>
      <c r="AE117" s="89"/>
      <c r="AG117" s="89"/>
      <c r="AH117" s="38"/>
    </row>
    <row r="118" spans="1:34" ht="15">
      <c r="A118" s="86"/>
      <c r="X118" s="87"/>
      <c r="Y118" s="87"/>
      <c r="Z118" s="87"/>
      <c r="AA118" s="87"/>
      <c r="AB118" s="88"/>
      <c r="AC118" s="87"/>
      <c r="AD118" s="89"/>
      <c r="AE118" s="89"/>
      <c r="AG118" s="89"/>
      <c r="AH118" s="38"/>
    </row>
    <row r="119" spans="1:34" ht="15">
      <c r="A119" s="86"/>
      <c r="X119" s="87"/>
      <c r="Y119" s="87"/>
      <c r="Z119" s="87"/>
      <c r="AA119" s="87"/>
      <c r="AB119" s="88"/>
      <c r="AC119" s="87"/>
      <c r="AD119" s="89"/>
      <c r="AE119" s="89"/>
      <c r="AG119" s="89"/>
      <c r="AH119" s="38"/>
    </row>
    <row r="120" spans="1:34" ht="15">
      <c r="A120" s="86"/>
      <c r="X120" s="87"/>
      <c r="Y120" s="87"/>
      <c r="Z120" s="87"/>
      <c r="AA120" s="87"/>
      <c r="AB120" s="88"/>
      <c r="AC120" s="87"/>
      <c r="AD120" s="89"/>
      <c r="AE120" s="89"/>
      <c r="AG120" s="89"/>
      <c r="AH120" s="38"/>
    </row>
    <row r="121" spans="1:34" ht="15">
      <c r="A121" s="86"/>
      <c r="X121" s="87"/>
      <c r="Y121" s="87"/>
      <c r="Z121" s="87"/>
      <c r="AA121" s="87"/>
      <c r="AB121" s="88"/>
      <c r="AC121" s="87"/>
      <c r="AD121" s="89"/>
      <c r="AE121" s="89"/>
      <c r="AG121" s="89"/>
      <c r="AH121" s="38"/>
    </row>
    <row r="122" spans="1:34" ht="15">
      <c r="A122" s="86"/>
      <c r="X122" s="87"/>
      <c r="Y122" s="87"/>
      <c r="Z122" s="87"/>
      <c r="AA122" s="87"/>
      <c r="AB122" s="88"/>
      <c r="AC122" s="87"/>
      <c r="AD122" s="89"/>
      <c r="AE122" s="89"/>
      <c r="AG122" s="89"/>
      <c r="AH122" s="38"/>
    </row>
    <row r="123" spans="1:34" ht="15">
      <c r="A123" s="86"/>
      <c r="X123" s="87"/>
      <c r="Y123" s="87"/>
      <c r="Z123" s="87"/>
      <c r="AA123" s="87"/>
      <c r="AB123" s="88"/>
      <c r="AC123" s="87"/>
      <c r="AD123" s="89"/>
      <c r="AE123" s="89"/>
      <c r="AG123" s="89"/>
      <c r="AH123" s="38"/>
    </row>
    <row r="124" spans="1:34" ht="15">
      <c r="A124" s="86"/>
      <c r="X124" s="87"/>
      <c r="Y124" s="87"/>
      <c r="Z124" s="87"/>
      <c r="AA124" s="87"/>
      <c r="AB124" s="88"/>
      <c r="AC124" s="87"/>
      <c r="AD124" s="89"/>
      <c r="AE124" s="89"/>
      <c r="AG124" s="89"/>
      <c r="AH124" s="38"/>
    </row>
    <row r="125" spans="1:34" ht="15">
      <c r="A125" s="86"/>
      <c r="X125" s="87"/>
      <c r="Y125" s="87"/>
      <c r="Z125" s="87"/>
      <c r="AA125" s="87"/>
      <c r="AB125" s="88"/>
      <c r="AC125" s="87"/>
      <c r="AD125" s="89"/>
      <c r="AE125" s="89"/>
      <c r="AG125" s="89"/>
      <c r="AH125" s="38"/>
    </row>
    <row r="126" spans="1:34" ht="15">
      <c r="A126" s="86"/>
      <c r="X126" s="87"/>
      <c r="Y126" s="87"/>
      <c r="Z126" s="87"/>
      <c r="AA126" s="87"/>
      <c r="AB126" s="88"/>
      <c r="AC126" s="87"/>
      <c r="AD126" s="89"/>
      <c r="AE126" s="89"/>
      <c r="AG126" s="89"/>
      <c r="AH126" s="38"/>
    </row>
    <row r="127" spans="1:34" ht="15">
      <c r="A127" s="86"/>
      <c r="X127" s="87"/>
      <c r="Y127" s="87"/>
      <c r="Z127" s="87"/>
      <c r="AA127" s="87"/>
      <c r="AB127" s="88"/>
      <c r="AC127" s="87"/>
      <c r="AD127" s="89"/>
      <c r="AE127" s="89"/>
      <c r="AG127" s="89"/>
      <c r="AH127" s="38"/>
    </row>
    <row r="128" spans="1:34" ht="15">
      <c r="A128" s="86"/>
      <c r="X128" s="87"/>
      <c r="Y128" s="87"/>
      <c r="Z128" s="87"/>
      <c r="AA128" s="87"/>
      <c r="AB128" s="88"/>
      <c r="AC128" s="87"/>
      <c r="AD128" s="89"/>
      <c r="AE128" s="89"/>
      <c r="AG128" s="89"/>
      <c r="AH128" s="38"/>
    </row>
    <row r="129" spans="1:34" ht="15">
      <c r="A129" s="86"/>
      <c r="X129" s="87"/>
      <c r="Y129" s="87"/>
      <c r="Z129" s="87"/>
      <c r="AA129" s="87"/>
      <c r="AB129" s="88"/>
      <c r="AC129" s="87"/>
      <c r="AD129" s="89"/>
      <c r="AE129" s="89"/>
      <c r="AG129" s="89"/>
      <c r="AH129" s="38"/>
    </row>
    <row r="130" spans="1:34" ht="15">
      <c r="A130" s="86"/>
      <c r="X130" s="87"/>
      <c r="Y130" s="87"/>
      <c r="Z130" s="87"/>
      <c r="AA130" s="87"/>
      <c r="AB130" s="88"/>
      <c r="AC130" s="87"/>
      <c r="AD130" s="89"/>
      <c r="AE130" s="89"/>
      <c r="AG130" s="89"/>
      <c r="AH130" s="38"/>
    </row>
    <row r="131" spans="1:34" ht="15">
      <c r="A131" s="86"/>
      <c r="X131" s="87"/>
      <c r="Y131" s="87"/>
      <c r="Z131" s="87"/>
      <c r="AA131" s="87"/>
      <c r="AB131" s="88"/>
      <c r="AC131" s="87"/>
      <c r="AD131" s="89"/>
      <c r="AE131" s="89"/>
      <c r="AG131" s="89"/>
      <c r="AH131" s="38"/>
    </row>
    <row r="132" spans="1:34" ht="15">
      <c r="A132" s="86"/>
      <c r="X132" s="87"/>
      <c r="Y132" s="87"/>
      <c r="Z132" s="87"/>
      <c r="AA132" s="87"/>
      <c r="AB132" s="88"/>
      <c r="AC132" s="87"/>
      <c r="AD132" s="89"/>
      <c r="AE132" s="89"/>
      <c r="AG132" s="89"/>
      <c r="AH132" s="38"/>
    </row>
    <row r="133" spans="1:34" ht="15">
      <c r="A133" s="86"/>
      <c r="X133" s="87"/>
      <c r="Y133" s="87"/>
      <c r="Z133" s="87"/>
      <c r="AA133" s="87"/>
      <c r="AB133" s="88"/>
      <c r="AC133" s="87"/>
      <c r="AD133" s="89"/>
      <c r="AE133" s="89"/>
      <c r="AG133" s="89"/>
      <c r="AH133" s="38"/>
    </row>
    <row r="134" spans="1:34" ht="15">
      <c r="A134" s="86"/>
      <c r="X134" s="87"/>
      <c r="Y134" s="87"/>
      <c r="Z134" s="87"/>
      <c r="AA134" s="87"/>
      <c r="AB134" s="88"/>
      <c r="AC134" s="87"/>
      <c r="AD134" s="89"/>
      <c r="AE134" s="89"/>
      <c r="AG134" s="89"/>
      <c r="AH134" s="38"/>
    </row>
    <row r="135" spans="1:34" ht="15">
      <c r="A135" s="86"/>
      <c r="X135" s="87"/>
      <c r="Y135" s="87"/>
      <c r="Z135" s="87"/>
      <c r="AA135" s="87"/>
      <c r="AB135" s="88"/>
      <c r="AC135" s="87"/>
      <c r="AD135" s="89"/>
      <c r="AE135" s="89"/>
      <c r="AG135" s="89"/>
      <c r="AH135" s="38"/>
    </row>
    <row r="136" spans="1:34" ht="15">
      <c r="A136" s="86"/>
      <c r="X136" s="87"/>
      <c r="Y136" s="87"/>
      <c r="Z136" s="87"/>
      <c r="AA136" s="87"/>
      <c r="AB136" s="88"/>
      <c r="AC136" s="87"/>
      <c r="AD136" s="89"/>
      <c r="AE136" s="89"/>
      <c r="AG136" s="89"/>
      <c r="AH136" s="38"/>
    </row>
    <row r="137" spans="1:34" ht="15">
      <c r="A137" s="86"/>
      <c r="X137" s="87"/>
      <c r="Y137" s="87"/>
      <c r="Z137" s="87"/>
      <c r="AA137" s="87"/>
      <c r="AB137" s="88"/>
      <c r="AC137" s="87"/>
      <c r="AD137" s="89"/>
      <c r="AE137" s="89"/>
      <c r="AG137" s="89"/>
      <c r="AH137" s="38"/>
    </row>
    <row r="138" spans="1:34" ht="15">
      <c r="A138" s="86"/>
      <c r="X138" s="87"/>
      <c r="Y138" s="87"/>
      <c r="Z138" s="87"/>
      <c r="AA138" s="87"/>
      <c r="AB138" s="88"/>
      <c r="AC138" s="87"/>
      <c r="AD138" s="89"/>
      <c r="AE138" s="89"/>
      <c r="AG138" s="89"/>
      <c r="AH138" s="38"/>
    </row>
    <row r="139" spans="1:34" ht="15">
      <c r="A139" s="86"/>
      <c r="X139" s="87"/>
      <c r="Y139" s="87"/>
      <c r="Z139" s="87"/>
      <c r="AA139" s="87"/>
      <c r="AB139" s="88"/>
      <c r="AC139" s="87"/>
      <c r="AD139" s="89"/>
      <c r="AE139" s="89"/>
      <c r="AG139" s="89"/>
      <c r="AH139" s="38"/>
    </row>
    <row r="140" spans="1:34" ht="15">
      <c r="A140" s="86"/>
      <c r="X140" s="87"/>
      <c r="Y140" s="87"/>
      <c r="Z140" s="87"/>
      <c r="AA140" s="87"/>
      <c r="AB140" s="88"/>
      <c r="AC140" s="87"/>
      <c r="AD140" s="89"/>
      <c r="AE140" s="89"/>
      <c r="AG140" s="89"/>
      <c r="AH140" s="38"/>
    </row>
    <row r="141" spans="1:34" ht="15">
      <c r="A141" s="86"/>
      <c r="X141" s="87"/>
      <c r="Y141" s="87"/>
      <c r="Z141" s="87"/>
      <c r="AA141" s="87"/>
      <c r="AB141" s="88"/>
      <c r="AC141" s="87"/>
      <c r="AD141" s="89"/>
      <c r="AE141" s="89"/>
      <c r="AG141" s="89"/>
      <c r="AH141" s="38"/>
    </row>
    <row r="142" spans="1:34" ht="15">
      <c r="A142" s="86"/>
      <c r="X142" s="87"/>
      <c r="Y142" s="87"/>
      <c r="Z142" s="87"/>
      <c r="AA142" s="87"/>
      <c r="AB142" s="88"/>
      <c r="AC142" s="87"/>
      <c r="AD142" s="89"/>
      <c r="AE142" s="89"/>
      <c r="AG142" s="89"/>
      <c r="AH142" s="38"/>
    </row>
    <row r="143" spans="1:34" ht="15">
      <c r="A143" s="86"/>
      <c r="X143" s="87"/>
      <c r="Y143" s="87"/>
      <c r="Z143" s="87"/>
      <c r="AA143" s="87"/>
      <c r="AB143" s="88"/>
      <c r="AC143" s="87"/>
      <c r="AD143" s="89"/>
      <c r="AE143" s="89"/>
      <c r="AG143" s="89"/>
      <c r="AH143" s="38"/>
    </row>
    <row r="144" spans="1:34" ht="15">
      <c r="A144" s="86"/>
      <c r="X144" s="87"/>
      <c r="Y144" s="87"/>
      <c r="Z144" s="87"/>
      <c r="AA144" s="87"/>
      <c r="AB144" s="88"/>
      <c r="AC144" s="87"/>
      <c r="AD144" s="89"/>
      <c r="AE144" s="89"/>
      <c r="AG144" s="89"/>
      <c r="AH144" s="38"/>
    </row>
    <row r="145" spans="1:34" ht="15">
      <c r="A145" s="86"/>
      <c r="X145" s="87"/>
      <c r="Y145" s="87"/>
      <c r="Z145" s="87"/>
      <c r="AA145" s="87"/>
      <c r="AB145" s="88"/>
      <c r="AC145" s="87"/>
      <c r="AD145" s="89"/>
      <c r="AE145" s="89"/>
      <c r="AG145" s="89"/>
      <c r="AH145" s="38"/>
    </row>
    <row r="146" spans="1:34" ht="15">
      <c r="A146" s="86"/>
      <c r="X146" s="87"/>
      <c r="Y146" s="87"/>
      <c r="Z146" s="87"/>
      <c r="AA146" s="87"/>
      <c r="AB146" s="88"/>
      <c r="AC146" s="87"/>
      <c r="AD146" s="89"/>
      <c r="AE146" s="89"/>
      <c r="AG146" s="89"/>
      <c r="AH146" s="38"/>
    </row>
    <row r="147" spans="1:34" ht="15">
      <c r="A147" s="86"/>
      <c r="X147" s="87"/>
      <c r="Y147" s="87"/>
      <c r="Z147" s="87"/>
      <c r="AA147" s="87"/>
      <c r="AB147" s="88"/>
      <c r="AC147" s="87"/>
      <c r="AD147" s="89"/>
      <c r="AE147" s="89"/>
      <c r="AG147" s="89"/>
      <c r="AH147" s="38"/>
    </row>
    <row r="148" spans="1:34" ht="15">
      <c r="A148" s="86"/>
      <c r="X148" s="87"/>
      <c r="Y148" s="87"/>
      <c r="Z148" s="87"/>
      <c r="AA148" s="87"/>
      <c r="AB148" s="88"/>
      <c r="AC148" s="87"/>
      <c r="AD148" s="89"/>
      <c r="AE148" s="89"/>
      <c r="AG148" s="89"/>
      <c r="AH148" s="38"/>
    </row>
    <row r="149" spans="1:34" ht="15">
      <c r="A149" s="86"/>
      <c r="X149" s="87"/>
      <c r="Y149" s="87"/>
      <c r="Z149" s="87"/>
      <c r="AA149" s="87"/>
      <c r="AB149" s="88"/>
      <c r="AC149" s="87"/>
      <c r="AD149" s="89"/>
      <c r="AE149" s="89"/>
      <c r="AG149" s="89"/>
      <c r="AH149" s="38"/>
    </row>
    <row r="150" spans="1:34" ht="15">
      <c r="A150" s="86"/>
      <c r="X150" s="87"/>
      <c r="Y150" s="87"/>
      <c r="Z150" s="87"/>
      <c r="AA150" s="87"/>
      <c r="AB150" s="88"/>
      <c r="AC150" s="87"/>
      <c r="AD150" s="89"/>
      <c r="AE150" s="89"/>
      <c r="AG150" s="89"/>
      <c r="AH150" s="38"/>
    </row>
    <row r="151" spans="1:34" ht="15">
      <c r="A151" s="86"/>
      <c r="X151" s="87"/>
      <c r="Y151" s="87"/>
      <c r="Z151" s="87"/>
      <c r="AA151" s="87"/>
      <c r="AB151" s="88"/>
      <c r="AC151" s="87"/>
      <c r="AD151" s="89"/>
      <c r="AE151" s="89"/>
      <c r="AG151" s="89"/>
      <c r="AH151" s="38"/>
    </row>
    <row r="152" spans="1:34" ht="15">
      <c r="A152" s="86"/>
      <c r="X152" s="87"/>
      <c r="Y152" s="87"/>
      <c r="Z152" s="87"/>
      <c r="AA152" s="87"/>
      <c r="AB152" s="88"/>
      <c r="AC152" s="87"/>
      <c r="AD152" s="89"/>
      <c r="AE152" s="89"/>
      <c r="AG152" s="89"/>
      <c r="AH152" s="38"/>
    </row>
    <row r="153" spans="1:34" ht="15">
      <c r="A153" s="86"/>
      <c r="X153" s="87"/>
      <c r="Y153" s="87"/>
      <c r="Z153" s="87"/>
      <c r="AA153" s="87"/>
      <c r="AB153" s="88"/>
      <c r="AC153" s="87"/>
      <c r="AD153" s="89"/>
      <c r="AE153" s="89"/>
      <c r="AG153" s="89"/>
      <c r="AH153" s="38"/>
    </row>
    <row r="154" spans="1:34" ht="15">
      <c r="A154" s="86"/>
      <c r="X154" s="87"/>
      <c r="Y154" s="87"/>
      <c r="Z154" s="87"/>
      <c r="AA154" s="87"/>
      <c r="AB154" s="88"/>
      <c r="AC154" s="87"/>
      <c r="AD154" s="89"/>
      <c r="AE154" s="89"/>
      <c r="AG154" s="89"/>
      <c r="AH154" s="38"/>
    </row>
    <row r="155" spans="1:34" ht="15">
      <c r="A155" s="86"/>
      <c r="X155" s="87"/>
      <c r="Y155" s="87"/>
      <c r="Z155" s="87"/>
      <c r="AA155" s="87"/>
      <c r="AB155" s="88"/>
      <c r="AC155" s="87"/>
      <c r="AD155" s="89"/>
      <c r="AE155" s="89"/>
      <c r="AG155" s="89"/>
      <c r="AH155" s="38"/>
    </row>
    <row r="156" spans="1:34" ht="15">
      <c r="A156" s="86"/>
      <c r="X156" s="87"/>
      <c r="Y156" s="87"/>
      <c r="Z156" s="87"/>
      <c r="AA156" s="87"/>
      <c r="AB156" s="88"/>
      <c r="AC156" s="87"/>
      <c r="AD156" s="89"/>
      <c r="AE156" s="89"/>
      <c r="AG156" s="89"/>
      <c r="AH156" s="38"/>
    </row>
    <row r="157" spans="1:34" ht="15">
      <c r="A157" s="86"/>
      <c r="X157" s="87"/>
      <c r="Y157" s="87"/>
      <c r="Z157" s="87"/>
      <c r="AA157" s="87"/>
      <c r="AB157" s="88"/>
      <c r="AC157" s="87"/>
      <c r="AD157" s="89"/>
      <c r="AE157" s="89"/>
      <c r="AG157" s="89"/>
      <c r="AH157" s="38"/>
    </row>
    <row r="158" spans="1:34" ht="15">
      <c r="A158" s="86"/>
      <c r="X158" s="87"/>
      <c r="Y158" s="87"/>
      <c r="Z158" s="87"/>
      <c r="AA158" s="87"/>
      <c r="AB158" s="88"/>
      <c r="AC158" s="87"/>
      <c r="AD158" s="89"/>
      <c r="AE158" s="89"/>
      <c r="AG158" s="89"/>
      <c r="AH158" s="38"/>
    </row>
    <row r="159" spans="1:34" ht="15">
      <c r="A159" s="86"/>
      <c r="X159" s="87"/>
      <c r="Y159" s="87"/>
      <c r="Z159" s="87"/>
      <c r="AA159" s="87"/>
      <c r="AB159" s="88"/>
      <c r="AC159" s="87"/>
      <c r="AD159" s="89"/>
      <c r="AE159" s="89"/>
      <c r="AG159" s="89"/>
      <c r="AH159" s="38"/>
    </row>
    <row r="160" spans="1:34" ht="15">
      <c r="A160" s="86"/>
      <c r="X160" s="87"/>
      <c r="Y160" s="87"/>
      <c r="Z160" s="87"/>
      <c r="AA160" s="87"/>
      <c r="AB160" s="88"/>
      <c r="AC160" s="87"/>
      <c r="AD160" s="89"/>
      <c r="AE160" s="89"/>
      <c r="AG160" s="89"/>
      <c r="AH160" s="38"/>
    </row>
    <row r="161" spans="1:34" ht="15">
      <c r="A161" s="86"/>
      <c r="X161" s="87"/>
      <c r="Y161" s="87"/>
      <c r="Z161" s="87"/>
      <c r="AA161" s="87"/>
      <c r="AB161" s="88"/>
      <c r="AC161" s="87"/>
      <c r="AD161" s="89"/>
      <c r="AE161" s="89"/>
      <c r="AG161" s="89"/>
      <c r="AH161" s="38"/>
    </row>
    <row r="162" spans="1:34" ht="15">
      <c r="A162" s="86"/>
      <c r="X162" s="87"/>
      <c r="Y162" s="87"/>
      <c r="Z162" s="87"/>
      <c r="AA162" s="87"/>
      <c r="AB162" s="88"/>
      <c r="AC162" s="87"/>
      <c r="AD162" s="89"/>
      <c r="AE162" s="89"/>
      <c r="AG162" s="89"/>
      <c r="AH162" s="38"/>
    </row>
    <row r="163" spans="1:34" ht="15">
      <c r="A163" s="86"/>
      <c r="X163" s="87"/>
      <c r="Y163" s="87"/>
      <c r="Z163" s="87"/>
      <c r="AA163" s="87"/>
      <c r="AB163" s="88"/>
      <c r="AC163" s="87"/>
      <c r="AD163" s="89"/>
      <c r="AE163" s="89"/>
      <c r="AG163" s="89"/>
      <c r="AH163" s="38"/>
    </row>
    <row r="164" spans="1:34" ht="15">
      <c r="A164" s="86"/>
      <c r="X164" s="87"/>
      <c r="Y164" s="87"/>
      <c r="Z164" s="87"/>
      <c r="AA164" s="87"/>
      <c r="AB164" s="88"/>
      <c r="AC164" s="87"/>
      <c r="AD164" s="89"/>
      <c r="AE164" s="89"/>
      <c r="AG164" s="89"/>
      <c r="AH164" s="38"/>
    </row>
    <row r="165" spans="1:34" ht="15">
      <c r="A165" s="86"/>
      <c r="X165" s="87"/>
      <c r="Y165" s="87"/>
      <c r="Z165" s="87"/>
      <c r="AA165" s="87"/>
      <c r="AB165" s="88"/>
      <c r="AC165" s="87"/>
      <c r="AD165" s="89"/>
      <c r="AE165" s="89"/>
      <c r="AG165" s="89"/>
      <c r="AH165" s="38"/>
    </row>
    <row r="166" spans="1:34" ht="15">
      <c r="A166" s="86"/>
      <c r="X166" s="87"/>
      <c r="Y166" s="87"/>
      <c r="Z166" s="87"/>
      <c r="AA166" s="87"/>
      <c r="AB166" s="88"/>
      <c r="AC166" s="87"/>
      <c r="AD166" s="89"/>
      <c r="AE166" s="89"/>
      <c r="AG166" s="89"/>
      <c r="AH166" s="38"/>
    </row>
    <row r="167" spans="1:34" ht="15">
      <c r="A167" s="86"/>
      <c r="X167" s="87"/>
      <c r="Y167" s="87"/>
      <c r="Z167" s="87"/>
      <c r="AA167" s="87"/>
      <c r="AB167" s="88"/>
      <c r="AC167" s="87"/>
      <c r="AD167" s="89"/>
      <c r="AE167" s="89"/>
      <c r="AG167" s="89"/>
      <c r="AH167" s="38"/>
    </row>
    <row r="168" spans="1:34" ht="15">
      <c r="A168" s="86"/>
      <c r="X168" s="87"/>
      <c r="Y168" s="87"/>
      <c r="Z168" s="87"/>
      <c r="AA168" s="87"/>
      <c r="AB168" s="88"/>
      <c r="AC168" s="87"/>
      <c r="AD168" s="89"/>
      <c r="AE168" s="89"/>
      <c r="AG168" s="89"/>
      <c r="AH168" s="38"/>
    </row>
    <row r="169" spans="1:34" ht="15">
      <c r="A169" s="86"/>
      <c r="X169" s="87"/>
      <c r="Y169" s="87"/>
      <c r="Z169" s="87"/>
      <c r="AA169" s="87"/>
      <c r="AB169" s="88"/>
      <c r="AC169" s="87"/>
      <c r="AD169" s="89"/>
      <c r="AE169" s="89"/>
      <c r="AG169" s="89"/>
      <c r="AH169" s="38"/>
    </row>
    <row r="170" spans="1:34" ht="15">
      <c r="A170" s="86"/>
      <c r="X170" s="87"/>
      <c r="Y170" s="87"/>
      <c r="Z170" s="87"/>
      <c r="AA170" s="87"/>
      <c r="AB170" s="88"/>
      <c r="AC170" s="87"/>
      <c r="AD170" s="89"/>
      <c r="AE170" s="89"/>
      <c r="AG170" s="89"/>
      <c r="AH170" s="38"/>
    </row>
    <row r="171" spans="1:34" ht="15">
      <c r="A171" s="86"/>
      <c r="X171" s="87"/>
      <c r="Y171" s="87"/>
      <c r="Z171" s="87"/>
      <c r="AA171" s="87"/>
      <c r="AB171" s="88"/>
      <c r="AC171" s="87"/>
      <c r="AD171" s="89"/>
      <c r="AE171" s="89"/>
      <c r="AG171" s="89"/>
      <c r="AH171" s="38"/>
    </row>
    <row r="172" spans="1:34" ht="15">
      <c r="A172" s="86"/>
      <c r="X172" s="87"/>
      <c r="Y172" s="87"/>
      <c r="Z172" s="87"/>
      <c r="AA172" s="87"/>
      <c r="AB172" s="88"/>
      <c r="AC172" s="87"/>
      <c r="AD172" s="89"/>
      <c r="AE172" s="89"/>
      <c r="AG172" s="89"/>
      <c r="AH172" s="38"/>
    </row>
    <row r="173" spans="1:34" ht="15">
      <c r="A173" s="86"/>
      <c r="X173" s="87"/>
      <c r="Y173" s="87"/>
      <c r="Z173" s="87"/>
      <c r="AA173" s="87"/>
      <c r="AB173" s="88"/>
      <c r="AC173" s="87"/>
      <c r="AD173" s="89"/>
      <c r="AE173" s="89"/>
      <c r="AG173" s="89"/>
      <c r="AH173" s="38"/>
    </row>
    <row r="174" spans="1:34" ht="15">
      <c r="A174" s="86"/>
      <c r="X174" s="87"/>
      <c r="Y174" s="87"/>
      <c r="Z174" s="87"/>
      <c r="AA174" s="87"/>
      <c r="AB174" s="88"/>
      <c r="AC174" s="87"/>
      <c r="AD174" s="89"/>
      <c r="AE174" s="89"/>
      <c r="AG174" s="89"/>
      <c r="AH174" s="38"/>
    </row>
    <row r="175" spans="1:34" ht="15">
      <c r="A175" s="86"/>
      <c r="X175" s="87"/>
      <c r="Y175" s="87"/>
      <c r="Z175" s="87"/>
      <c r="AA175" s="87"/>
      <c r="AB175" s="88"/>
      <c r="AC175" s="87"/>
      <c r="AD175" s="89"/>
      <c r="AE175" s="89"/>
      <c r="AG175" s="89"/>
      <c r="AH175" s="38"/>
    </row>
    <row r="176" spans="1:34" ht="15">
      <c r="A176" s="86"/>
      <c r="X176" s="87"/>
      <c r="Y176" s="87"/>
      <c r="Z176" s="87"/>
      <c r="AA176" s="87"/>
      <c r="AB176" s="88"/>
      <c r="AC176" s="87"/>
      <c r="AD176" s="89"/>
      <c r="AE176" s="89"/>
      <c r="AG176" s="89"/>
      <c r="AH176" s="38"/>
    </row>
    <row r="177" spans="1:34" ht="15">
      <c r="A177" s="86"/>
      <c r="X177" s="87"/>
      <c r="Y177" s="87"/>
      <c r="Z177" s="87"/>
      <c r="AA177" s="87"/>
      <c r="AB177" s="88"/>
      <c r="AC177" s="87"/>
      <c r="AD177" s="89"/>
      <c r="AE177" s="89"/>
      <c r="AG177" s="89"/>
      <c r="AH177" s="38"/>
    </row>
    <row r="178" spans="1:34" ht="15">
      <c r="A178" s="86"/>
      <c r="X178" s="87"/>
      <c r="Y178" s="87"/>
      <c r="Z178" s="87"/>
      <c r="AA178" s="87"/>
      <c r="AB178" s="88"/>
      <c r="AC178" s="87"/>
      <c r="AD178" s="89"/>
      <c r="AE178" s="89"/>
      <c r="AG178" s="89"/>
      <c r="AH178" s="38"/>
    </row>
    <row r="179" spans="1:34" ht="15">
      <c r="A179" s="86"/>
      <c r="X179" s="87"/>
      <c r="Y179" s="87"/>
      <c r="Z179" s="87"/>
      <c r="AA179" s="87"/>
      <c r="AB179" s="88"/>
      <c r="AC179" s="87"/>
      <c r="AD179" s="89"/>
      <c r="AE179" s="89"/>
      <c r="AG179" s="89"/>
      <c r="AH179" s="38"/>
    </row>
    <row r="180" spans="1:34" ht="15">
      <c r="A180" s="86"/>
      <c r="X180" s="87"/>
      <c r="Y180" s="87"/>
      <c r="Z180" s="87"/>
      <c r="AA180" s="87"/>
      <c r="AB180" s="88"/>
      <c r="AC180" s="87"/>
      <c r="AD180" s="89"/>
      <c r="AE180" s="89"/>
      <c r="AG180" s="89"/>
      <c r="AH180" s="38"/>
    </row>
    <row r="181" spans="1:34" ht="15">
      <c r="A181" s="86"/>
      <c r="X181" s="87"/>
      <c r="Y181" s="87"/>
      <c r="Z181" s="87"/>
      <c r="AA181" s="87"/>
      <c r="AB181" s="88"/>
      <c r="AC181" s="87"/>
      <c r="AD181" s="89"/>
      <c r="AE181" s="89"/>
      <c r="AG181" s="89"/>
      <c r="AH181" s="38"/>
    </row>
    <row r="182" spans="1:34" ht="15">
      <c r="A182" s="86"/>
      <c r="X182" s="87"/>
      <c r="Y182" s="87"/>
      <c r="Z182" s="87"/>
      <c r="AA182" s="87"/>
      <c r="AB182" s="88"/>
      <c r="AC182" s="87"/>
      <c r="AD182" s="89"/>
      <c r="AE182" s="89"/>
      <c r="AG182" s="89"/>
      <c r="AH182" s="38"/>
    </row>
    <row r="183" spans="1:34" ht="15">
      <c r="A183" s="86"/>
      <c r="X183" s="87"/>
      <c r="Y183" s="87"/>
      <c r="Z183" s="87"/>
      <c r="AA183" s="87"/>
      <c r="AB183" s="88"/>
      <c r="AC183" s="87"/>
      <c r="AD183" s="89"/>
      <c r="AE183" s="89"/>
      <c r="AG183" s="89"/>
      <c r="AH183" s="38"/>
    </row>
    <row r="184" spans="1:34" ht="15">
      <c r="A184" s="86"/>
      <c r="X184" s="87"/>
      <c r="Y184" s="87"/>
      <c r="Z184" s="87"/>
      <c r="AA184" s="87"/>
      <c r="AB184" s="88"/>
      <c r="AC184" s="87"/>
      <c r="AD184" s="89"/>
      <c r="AE184" s="89"/>
      <c r="AG184" s="89"/>
      <c r="AH184" s="38"/>
    </row>
    <row r="185" spans="1:34" ht="15">
      <c r="A185" s="86"/>
      <c r="X185" s="87"/>
      <c r="Y185" s="87"/>
      <c r="Z185" s="87"/>
      <c r="AA185" s="87"/>
      <c r="AB185" s="88"/>
      <c r="AC185" s="87"/>
      <c r="AD185" s="89"/>
      <c r="AE185" s="89"/>
      <c r="AG185" s="89"/>
      <c r="AH185" s="38"/>
    </row>
    <row r="186" spans="1:34" ht="15">
      <c r="A186" s="86"/>
      <c r="X186" s="87"/>
      <c r="Y186" s="87"/>
      <c r="Z186" s="87"/>
      <c r="AA186" s="87"/>
      <c r="AB186" s="88"/>
      <c r="AC186" s="87"/>
      <c r="AD186" s="89"/>
      <c r="AE186" s="89"/>
      <c r="AG186" s="89"/>
      <c r="AH186" s="38"/>
    </row>
    <row r="187" spans="1:34" ht="15">
      <c r="A187" s="86"/>
      <c r="X187" s="87"/>
      <c r="Y187" s="87"/>
      <c r="Z187" s="87"/>
      <c r="AA187" s="87"/>
      <c r="AB187" s="88"/>
      <c r="AC187" s="87"/>
      <c r="AD187" s="89"/>
      <c r="AE187" s="89"/>
      <c r="AG187" s="89"/>
      <c r="AH187" s="38"/>
    </row>
    <row r="188" spans="1:34" ht="15">
      <c r="A188" s="86"/>
      <c r="X188" s="87"/>
      <c r="Y188" s="87"/>
      <c r="Z188" s="87"/>
      <c r="AA188" s="87"/>
      <c r="AB188" s="88"/>
      <c r="AC188" s="87"/>
      <c r="AD188" s="89"/>
      <c r="AE188" s="89"/>
      <c r="AG188" s="89"/>
      <c r="AH188" s="38"/>
    </row>
    <row r="189" spans="1:34" ht="15">
      <c r="A189" s="86"/>
      <c r="X189" s="87"/>
      <c r="Y189" s="87"/>
      <c r="Z189" s="87"/>
      <c r="AA189" s="87"/>
      <c r="AB189" s="88"/>
      <c r="AC189" s="87"/>
      <c r="AD189" s="89"/>
      <c r="AE189" s="89"/>
      <c r="AG189" s="89"/>
      <c r="AH189" s="38"/>
    </row>
    <row r="190" spans="1:34" ht="15">
      <c r="A190" s="86"/>
      <c r="X190" s="87"/>
      <c r="Y190" s="87"/>
      <c r="Z190" s="87"/>
      <c r="AA190" s="87"/>
      <c r="AB190" s="88"/>
      <c r="AC190" s="87"/>
      <c r="AD190" s="89"/>
      <c r="AE190" s="89"/>
      <c r="AG190" s="89"/>
      <c r="AH190" s="38"/>
    </row>
    <row r="191" spans="1:34" ht="15">
      <c r="A191" s="86"/>
      <c r="X191" s="87"/>
      <c r="Y191" s="87"/>
      <c r="Z191" s="87"/>
      <c r="AA191" s="87"/>
      <c r="AB191" s="88"/>
      <c r="AC191" s="87"/>
      <c r="AD191" s="89"/>
      <c r="AE191" s="89"/>
      <c r="AG191" s="89"/>
      <c r="AH191" s="38"/>
    </row>
    <row r="192" spans="1:34" ht="15">
      <c r="A192" s="86"/>
      <c r="X192" s="87"/>
      <c r="Y192" s="87"/>
      <c r="Z192" s="87"/>
      <c r="AA192" s="87"/>
      <c r="AB192" s="88"/>
      <c r="AC192" s="87"/>
      <c r="AD192" s="89"/>
      <c r="AE192" s="89"/>
      <c r="AG192" s="89"/>
      <c r="AH192" s="38"/>
    </row>
    <row r="193" spans="1:34" ht="15">
      <c r="A193" s="86"/>
      <c r="X193" s="87"/>
      <c r="Y193" s="87"/>
      <c r="Z193" s="87"/>
      <c r="AA193" s="87"/>
      <c r="AB193" s="88"/>
      <c r="AC193" s="87"/>
      <c r="AD193" s="89"/>
      <c r="AE193" s="89"/>
      <c r="AG193" s="89"/>
      <c r="AH193" s="38"/>
    </row>
    <row r="194" spans="1:34" ht="15">
      <c r="A194" s="86"/>
      <c r="X194" s="87"/>
      <c r="Y194" s="87"/>
      <c r="Z194" s="87"/>
      <c r="AA194" s="87"/>
      <c r="AB194" s="88"/>
      <c r="AC194" s="87"/>
      <c r="AD194" s="89"/>
      <c r="AE194" s="89"/>
      <c r="AG194" s="89"/>
      <c r="AH194" s="38"/>
    </row>
    <row r="195" spans="1:34" ht="15">
      <c r="A195" s="86"/>
      <c r="X195" s="87"/>
      <c r="Y195" s="87"/>
      <c r="Z195" s="87"/>
      <c r="AA195" s="87"/>
      <c r="AB195" s="88"/>
      <c r="AC195" s="87"/>
      <c r="AD195" s="89"/>
      <c r="AE195" s="89"/>
      <c r="AG195" s="89"/>
      <c r="AH195" s="38"/>
    </row>
    <row r="196" spans="1:34" ht="15">
      <c r="A196" s="86"/>
      <c r="X196" s="87"/>
      <c r="Y196" s="87"/>
      <c r="Z196" s="87"/>
      <c r="AA196" s="87"/>
      <c r="AB196" s="88"/>
      <c r="AC196" s="87"/>
      <c r="AD196" s="89"/>
      <c r="AE196" s="89"/>
      <c r="AG196" s="89"/>
      <c r="AH196" s="38"/>
    </row>
    <row r="197" spans="1:34" ht="15">
      <c r="A197" s="86"/>
      <c r="X197" s="87"/>
      <c r="Y197" s="87"/>
      <c r="Z197" s="87"/>
      <c r="AA197" s="87"/>
      <c r="AB197" s="88"/>
      <c r="AC197" s="87"/>
      <c r="AD197" s="89"/>
      <c r="AE197" s="89"/>
      <c r="AG197" s="89"/>
      <c r="AH197" s="38"/>
    </row>
    <row r="198" spans="1:34" ht="15">
      <c r="A198" s="86"/>
      <c r="X198" s="87"/>
      <c r="Y198" s="87"/>
      <c r="Z198" s="87"/>
      <c r="AA198" s="87"/>
      <c r="AB198" s="88"/>
      <c r="AC198" s="87"/>
      <c r="AD198" s="89"/>
      <c r="AE198" s="89"/>
      <c r="AG198" s="89"/>
      <c r="AH198" s="38"/>
    </row>
    <row r="199" spans="1:34" ht="15">
      <c r="A199" s="86"/>
      <c r="X199" s="87"/>
      <c r="Y199" s="87"/>
      <c r="Z199" s="87"/>
      <c r="AA199" s="87"/>
      <c r="AB199" s="88"/>
      <c r="AC199" s="87"/>
      <c r="AD199" s="89"/>
      <c r="AE199" s="89"/>
      <c r="AG199" s="89"/>
      <c r="AH199" s="38"/>
    </row>
    <row r="200" spans="1:34" ht="15">
      <c r="A200" s="86"/>
      <c r="X200" s="87"/>
      <c r="Y200" s="87"/>
      <c r="Z200" s="87"/>
      <c r="AA200" s="87"/>
      <c r="AB200" s="88"/>
      <c r="AC200" s="87"/>
      <c r="AD200" s="89"/>
      <c r="AE200" s="89"/>
      <c r="AG200" s="89"/>
      <c r="AH200" s="38"/>
    </row>
    <row r="201" spans="1:34" ht="15">
      <c r="A201" s="86"/>
      <c r="X201" s="87"/>
      <c r="Y201" s="87"/>
      <c r="Z201" s="87"/>
      <c r="AA201" s="87"/>
      <c r="AB201" s="88"/>
      <c r="AC201" s="87"/>
      <c r="AD201" s="89"/>
      <c r="AE201" s="89"/>
      <c r="AG201" s="89"/>
      <c r="AH201" s="38"/>
    </row>
    <row r="202" spans="1:34" ht="15">
      <c r="A202" s="86"/>
      <c r="X202" s="87"/>
      <c r="Y202" s="87"/>
      <c r="Z202" s="87"/>
      <c r="AA202" s="87"/>
      <c r="AB202" s="88"/>
      <c r="AC202" s="87"/>
      <c r="AD202" s="89"/>
      <c r="AE202" s="89"/>
      <c r="AG202" s="89"/>
      <c r="AH202" s="38"/>
    </row>
    <row r="203" spans="1:34" ht="15">
      <c r="A203" s="86"/>
      <c r="X203" s="87"/>
      <c r="Y203" s="87"/>
      <c r="Z203" s="87"/>
      <c r="AA203" s="87"/>
      <c r="AB203" s="88"/>
      <c r="AC203" s="87"/>
      <c r="AD203" s="89"/>
      <c r="AE203" s="89"/>
      <c r="AG203" s="89"/>
      <c r="AH203" s="38"/>
    </row>
    <row r="204" spans="1:34" ht="15">
      <c r="A204" s="86"/>
      <c r="X204" s="87"/>
      <c r="Y204" s="87"/>
      <c r="Z204" s="87"/>
      <c r="AA204" s="87"/>
      <c r="AB204" s="88"/>
      <c r="AC204" s="87"/>
      <c r="AD204" s="89"/>
      <c r="AE204" s="89"/>
      <c r="AG204" s="89"/>
      <c r="AH204" s="38"/>
    </row>
    <row r="205" spans="1:34" ht="15">
      <c r="A205" s="86"/>
      <c r="X205" s="87"/>
      <c r="Y205" s="87"/>
      <c r="Z205" s="87"/>
      <c r="AA205" s="87"/>
      <c r="AB205" s="88"/>
      <c r="AC205" s="87"/>
      <c r="AD205" s="89"/>
      <c r="AE205" s="89"/>
      <c r="AG205" s="89"/>
      <c r="AH205" s="38"/>
    </row>
    <row r="206" spans="1:34" ht="15">
      <c r="A206" s="86"/>
      <c r="X206" s="87"/>
      <c r="Y206" s="87"/>
      <c r="Z206" s="87"/>
      <c r="AA206" s="87"/>
      <c r="AB206" s="88"/>
      <c r="AC206" s="87"/>
      <c r="AD206" s="89"/>
      <c r="AE206" s="89"/>
      <c r="AG206" s="89"/>
      <c r="AH206" s="38"/>
    </row>
    <row r="207" spans="1:34" ht="15">
      <c r="A207" s="86"/>
      <c r="X207" s="87"/>
      <c r="Y207" s="87"/>
      <c r="Z207" s="87"/>
      <c r="AA207" s="87"/>
      <c r="AB207" s="88"/>
      <c r="AC207" s="87"/>
      <c r="AD207" s="89"/>
      <c r="AE207" s="89"/>
      <c r="AG207" s="89"/>
      <c r="AH207" s="38"/>
    </row>
    <row r="208" spans="1:34" ht="15">
      <c r="A208" s="86"/>
      <c r="X208" s="87"/>
      <c r="Y208" s="87"/>
      <c r="Z208" s="87"/>
      <c r="AA208" s="87"/>
      <c r="AB208" s="88"/>
      <c r="AC208" s="87"/>
      <c r="AD208" s="89"/>
      <c r="AE208" s="89"/>
      <c r="AG208" s="89"/>
      <c r="AH208" s="38"/>
    </row>
    <row r="209" spans="1:34" ht="15">
      <c r="A209" s="86"/>
      <c r="X209" s="87"/>
      <c r="Y209" s="87"/>
      <c r="Z209" s="87"/>
      <c r="AA209" s="87"/>
      <c r="AB209" s="88"/>
      <c r="AC209" s="87"/>
      <c r="AD209" s="89"/>
      <c r="AE209" s="89"/>
      <c r="AG209" s="89"/>
      <c r="AH209" s="38"/>
    </row>
    <row r="210" spans="1:34" ht="15">
      <c r="A210" s="86"/>
      <c r="X210" s="87"/>
      <c r="Y210" s="87"/>
      <c r="Z210" s="87"/>
      <c r="AA210" s="87"/>
      <c r="AB210" s="88"/>
      <c r="AC210" s="87"/>
      <c r="AD210" s="89"/>
      <c r="AE210" s="89"/>
      <c r="AG210" s="89"/>
      <c r="AH210" s="38"/>
    </row>
    <row r="211" spans="1:34" ht="15">
      <c r="A211" s="86"/>
      <c r="X211" s="87"/>
      <c r="Y211" s="87"/>
      <c r="Z211" s="87"/>
      <c r="AA211" s="87"/>
      <c r="AB211" s="88"/>
      <c r="AC211" s="87"/>
      <c r="AD211" s="89"/>
      <c r="AE211" s="89"/>
      <c r="AG211" s="89"/>
      <c r="AH211" s="38"/>
    </row>
    <row r="212" spans="1:34" ht="15">
      <c r="A212" s="86"/>
      <c r="X212" s="87"/>
      <c r="Y212" s="87"/>
      <c r="Z212" s="87"/>
      <c r="AA212" s="87"/>
      <c r="AB212" s="88"/>
      <c r="AC212" s="87"/>
      <c r="AD212" s="89"/>
      <c r="AE212" s="89"/>
      <c r="AG212" s="89"/>
      <c r="AH212" s="38"/>
    </row>
    <row r="213" spans="1:34" ht="15">
      <c r="A213" s="86"/>
      <c r="X213" s="87"/>
      <c r="Y213" s="87"/>
      <c r="Z213" s="87"/>
      <c r="AA213" s="87"/>
      <c r="AB213" s="88"/>
      <c r="AC213" s="87"/>
      <c r="AD213" s="89"/>
      <c r="AE213" s="89"/>
      <c r="AG213" s="89"/>
      <c r="AH213" s="38"/>
    </row>
    <row r="214" spans="1:34" ht="15">
      <c r="A214" s="86"/>
      <c r="X214" s="87"/>
      <c r="Y214" s="87"/>
      <c r="Z214" s="87"/>
      <c r="AA214" s="87"/>
      <c r="AB214" s="88"/>
      <c r="AC214" s="87"/>
      <c r="AD214" s="89"/>
      <c r="AE214" s="89"/>
      <c r="AG214" s="89"/>
      <c r="AH214" s="38"/>
    </row>
    <row r="215" spans="1:34" ht="15">
      <c r="A215" s="86"/>
      <c r="X215" s="87"/>
      <c r="Y215" s="87"/>
      <c r="Z215" s="87"/>
      <c r="AA215" s="87"/>
      <c r="AB215" s="88"/>
      <c r="AC215" s="87"/>
      <c r="AD215" s="89"/>
      <c r="AE215" s="89"/>
      <c r="AG215" s="89"/>
      <c r="AH215" s="38"/>
    </row>
    <row r="216" spans="1:34" ht="15">
      <c r="A216" s="86"/>
      <c r="X216" s="87"/>
      <c r="Y216" s="87"/>
      <c r="Z216" s="87"/>
      <c r="AA216" s="87"/>
      <c r="AB216" s="88"/>
      <c r="AC216" s="87"/>
      <c r="AD216" s="89"/>
      <c r="AE216" s="89"/>
      <c r="AG216" s="89"/>
      <c r="AH216" s="38"/>
    </row>
    <row r="217" spans="1:34" ht="15">
      <c r="A217" s="86"/>
      <c r="X217" s="87"/>
      <c r="Y217" s="87"/>
      <c r="Z217" s="87"/>
      <c r="AA217" s="87"/>
      <c r="AB217" s="88"/>
      <c r="AC217" s="87"/>
      <c r="AD217" s="89"/>
      <c r="AE217" s="89"/>
      <c r="AG217" s="89"/>
      <c r="AH217" s="38"/>
    </row>
    <row r="218" spans="1:34" ht="15">
      <c r="A218" s="86"/>
      <c r="X218" s="87"/>
      <c r="Y218" s="87"/>
      <c r="Z218" s="87"/>
      <c r="AA218" s="87"/>
      <c r="AB218" s="88"/>
      <c r="AC218" s="87"/>
      <c r="AD218" s="89"/>
      <c r="AE218" s="89"/>
      <c r="AG218" s="89"/>
      <c r="AH218" s="38"/>
    </row>
    <row r="219" spans="1:34" ht="15">
      <c r="A219" s="86"/>
      <c r="X219" s="87"/>
      <c r="Y219" s="87"/>
      <c r="Z219" s="87"/>
      <c r="AA219" s="87"/>
      <c r="AB219" s="88"/>
      <c r="AC219" s="87"/>
      <c r="AD219" s="89"/>
      <c r="AE219" s="89"/>
      <c r="AG219" s="89"/>
      <c r="AH219" s="38"/>
    </row>
    <row r="220" spans="1:34" ht="15">
      <c r="A220" s="86"/>
      <c r="X220" s="87"/>
      <c r="Y220" s="87"/>
      <c r="Z220" s="87"/>
      <c r="AA220" s="87"/>
      <c r="AB220" s="88"/>
      <c r="AC220" s="87"/>
      <c r="AD220" s="89"/>
      <c r="AE220" s="89"/>
      <c r="AG220" s="89"/>
      <c r="AH220" s="38"/>
    </row>
    <row r="221" spans="1:34" ht="15">
      <c r="A221" s="86"/>
      <c r="X221" s="87"/>
      <c r="Y221" s="87"/>
      <c r="Z221" s="87"/>
      <c r="AA221" s="87"/>
      <c r="AB221" s="88"/>
      <c r="AC221" s="87"/>
      <c r="AD221" s="89"/>
      <c r="AE221" s="89"/>
      <c r="AG221" s="89"/>
      <c r="AH221" s="38"/>
    </row>
    <row r="222" spans="1:34" ht="15">
      <c r="A222" s="86"/>
      <c r="X222" s="87"/>
      <c r="Y222" s="87"/>
      <c r="Z222" s="87"/>
      <c r="AA222" s="87"/>
      <c r="AB222" s="88"/>
      <c r="AC222" s="87"/>
      <c r="AD222" s="89"/>
      <c r="AE222" s="89"/>
      <c r="AG222" s="89"/>
      <c r="AH222" s="38"/>
    </row>
    <row r="223" spans="1:34" ht="15">
      <c r="A223" s="86"/>
      <c r="X223" s="87"/>
      <c r="Y223" s="87"/>
      <c r="Z223" s="87"/>
      <c r="AA223" s="87"/>
      <c r="AB223" s="88"/>
      <c r="AC223" s="87"/>
      <c r="AD223" s="89"/>
      <c r="AE223" s="89"/>
      <c r="AG223" s="89"/>
      <c r="AH223" s="38"/>
    </row>
    <row r="224" spans="1:34" ht="15">
      <c r="A224" s="86"/>
      <c r="X224" s="87"/>
      <c r="Y224" s="87"/>
      <c r="Z224" s="87"/>
      <c r="AA224" s="87"/>
      <c r="AB224" s="88"/>
      <c r="AC224" s="87"/>
      <c r="AD224" s="89"/>
      <c r="AE224" s="89"/>
      <c r="AG224" s="89"/>
      <c r="AH224" s="38"/>
    </row>
    <row r="225" spans="1:34" ht="15">
      <c r="A225" s="86"/>
      <c r="X225" s="87"/>
      <c r="Y225" s="87"/>
      <c r="Z225" s="87"/>
      <c r="AA225" s="87"/>
      <c r="AB225" s="88"/>
      <c r="AC225" s="87"/>
      <c r="AD225" s="89"/>
      <c r="AE225" s="89"/>
      <c r="AG225" s="89"/>
      <c r="AH225" s="38"/>
    </row>
    <row r="226" spans="1:34" ht="15">
      <c r="A226" s="86"/>
      <c r="X226" s="87"/>
      <c r="Y226" s="87"/>
      <c r="Z226" s="87"/>
      <c r="AA226" s="87"/>
      <c r="AB226" s="88"/>
      <c r="AC226" s="87"/>
      <c r="AD226" s="89"/>
      <c r="AE226" s="89"/>
      <c r="AG226" s="89"/>
      <c r="AH226" s="38"/>
    </row>
    <row r="227" spans="1:34" ht="15">
      <c r="A227" s="86"/>
      <c r="X227" s="87"/>
      <c r="Y227" s="87"/>
      <c r="Z227" s="87"/>
      <c r="AA227" s="87"/>
      <c r="AB227" s="88"/>
      <c r="AC227" s="87"/>
      <c r="AD227" s="89"/>
      <c r="AE227" s="89"/>
      <c r="AG227" s="89"/>
      <c r="AH227" s="38"/>
    </row>
    <row r="228" spans="1:34" ht="15">
      <c r="A228" s="86"/>
      <c r="X228" s="87"/>
      <c r="Y228" s="87"/>
      <c r="Z228" s="87"/>
      <c r="AA228" s="87"/>
      <c r="AB228" s="88"/>
      <c r="AC228" s="87"/>
      <c r="AD228" s="89"/>
      <c r="AE228" s="89"/>
      <c r="AG228" s="89"/>
      <c r="AH228" s="38"/>
    </row>
    <row r="229" spans="1:34" ht="15">
      <c r="A229" s="86"/>
      <c r="X229" s="87"/>
      <c r="Y229" s="87"/>
      <c r="Z229" s="87"/>
      <c r="AA229" s="87"/>
      <c r="AB229" s="88"/>
      <c r="AC229" s="87"/>
      <c r="AD229" s="89"/>
      <c r="AE229" s="89"/>
      <c r="AG229" s="89"/>
      <c r="AH229" s="38"/>
    </row>
    <row r="230" spans="1:34" ht="15">
      <c r="A230" s="86"/>
      <c r="X230" s="87"/>
      <c r="Y230" s="87"/>
      <c r="Z230" s="87"/>
      <c r="AA230" s="87"/>
      <c r="AB230" s="88"/>
      <c r="AC230" s="87"/>
      <c r="AD230" s="89"/>
      <c r="AE230" s="89"/>
      <c r="AG230" s="89"/>
      <c r="AH230" s="38"/>
    </row>
    <row r="231" spans="1:34" ht="15">
      <c r="A231" s="86"/>
      <c r="X231" s="87"/>
      <c r="Y231" s="87"/>
      <c r="Z231" s="87"/>
      <c r="AA231" s="87"/>
      <c r="AB231" s="88"/>
      <c r="AC231" s="87"/>
      <c r="AD231" s="89"/>
      <c r="AE231" s="89"/>
      <c r="AG231" s="89"/>
      <c r="AH231" s="38"/>
    </row>
    <row r="232" spans="1:34" ht="15">
      <c r="A232" s="86"/>
      <c r="X232" s="87"/>
      <c r="Y232" s="87"/>
      <c r="Z232" s="87"/>
      <c r="AA232" s="87"/>
      <c r="AB232" s="88"/>
      <c r="AC232" s="87"/>
      <c r="AD232" s="89"/>
      <c r="AE232" s="89"/>
      <c r="AG232" s="89"/>
      <c r="AH232" s="38"/>
    </row>
    <row r="233" spans="1:34" ht="15">
      <c r="A233" s="86"/>
      <c r="X233" s="87"/>
      <c r="Y233" s="87"/>
      <c r="Z233" s="87"/>
      <c r="AA233" s="87"/>
      <c r="AB233" s="88"/>
      <c r="AC233" s="87"/>
      <c r="AD233" s="89"/>
      <c r="AE233" s="89"/>
      <c r="AG233" s="89"/>
      <c r="AH233" s="38"/>
    </row>
    <row r="234" spans="1:34" ht="15">
      <c r="A234" s="86"/>
      <c r="X234" s="87"/>
      <c r="Y234" s="87"/>
      <c r="Z234" s="87"/>
      <c r="AA234" s="87"/>
      <c r="AB234" s="88"/>
      <c r="AC234" s="87"/>
      <c r="AD234" s="89"/>
      <c r="AE234" s="89"/>
      <c r="AG234" s="89"/>
      <c r="AH234" s="38"/>
    </row>
    <row r="235" spans="1:34" ht="15">
      <c r="A235" s="86"/>
      <c r="X235" s="87"/>
      <c r="Y235" s="87"/>
      <c r="Z235" s="87"/>
      <c r="AA235" s="87"/>
      <c r="AB235" s="88"/>
      <c r="AC235" s="87"/>
      <c r="AD235" s="89"/>
      <c r="AE235" s="89"/>
      <c r="AG235" s="89"/>
      <c r="AH235" s="38"/>
    </row>
    <row r="236" spans="1:34" ht="15">
      <c r="A236" s="86"/>
      <c r="X236" s="87"/>
      <c r="Y236" s="87"/>
      <c r="Z236" s="87"/>
      <c r="AA236" s="87"/>
      <c r="AB236" s="88"/>
      <c r="AC236" s="87"/>
      <c r="AD236" s="89"/>
      <c r="AE236" s="89"/>
      <c r="AG236" s="89"/>
      <c r="AH236" s="38"/>
    </row>
    <row r="237" spans="1:34" ht="15">
      <c r="A237" s="86"/>
      <c r="X237" s="87"/>
      <c r="Y237" s="87"/>
      <c r="Z237" s="87"/>
      <c r="AA237" s="87"/>
      <c r="AB237" s="88"/>
      <c r="AC237" s="87"/>
      <c r="AD237" s="89"/>
      <c r="AE237" s="89"/>
      <c r="AG237" s="89"/>
      <c r="AH237" s="38"/>
    </row>
    <row r="238" spans="1:34" ht="15">
      <c r="A238" s="86"/>
      <c r="X238" s="87"/>
      <c r="Y238" s="87"/>
      <c r="Z238" s="87"/>
      <c r="AA238" s="87"/>
      <c r="AB238" s="88"/>
      <c r="AC238" s="87"/>
      <c r="AD238" s="89"/>
      <c r="AE238" s="89"/>
      <c r="AG238" s="89"/>
      <c r="AH238" s="38"/>
    </row>
    <row r="239" spans="1:34" ht="15">
      <c r="A239" s="86"/>
      <c r="X239" s="87"/>
      <c r="Y239" s="87"/>
      <c r="Z239" s="87"/>
      <c r="AA239" s="87"/>
      <c r="AB239" s="88"/>
      <c r="AC239" s="87"/>
      <c r="AD239" s="89"/>
      <c r="AE239" s="89"/>
      <c r="AG239" s="89"/>
      <c r="AH239" s="38"/>
    </row>
    <row r="240" spans="1:34" ht="15">
      <c r="A240" s="86"/>
      <c r="X240" s="87"/>
      <c r="Y240" s="87"/>
      <c r="Z240" s="87"/>
      <c r="AA240" s="87"/>
      <c r="AB240" s="88"/>
      <c r="AC240" s="87"/>
      <c r="AD240" s="89"/>
      <c r="AE240" s="89"/>
      <c r="AG240" s="89"/>
      <c r="AH240" s="38"/>
    </row>
    <row r="241" spans="1:34" ht="15">
      <c r="A241" s="86"/>
      <c r="X241" s="87"/>
      <c r="Y241" s="87"/>
      <c r="Z241" s="87"/>
      <c r="AA241" s="87"/>
      <c r="AB241" s="88"/>
      <c r="AC241" s="87"/>
      <c r="AD241" s="89"/>
      <c r="AE241" s="89"/>
      <c r="AG241" s="89"/>
      <c r="AH241" s="38"/>
    </row>
    <row r="242" spans="1:34" ht="15">
      <c r="A242" s="86"/>
      <c r="X242" s="87"/>
      <c r="Y242" s="87"/>
      <c r="Z242" s="87"/>
      <c r="AA242" s="87"/>
      <c r="AB242" s="88"/>
      <c r="AC242" s="87"/>
      <c r="AD242" s="89"/>
      <c r="AE242" s="89"/>
      <c r="AG242" s="89"/>
      <c r="AH242" s="38"/>
    </row>
    <row r="243" spans="1:34" ht="15">
      <c r="A243" s="86"/>
      <c r="X243" s="87"/>
      <c r="Y243" s="87"/>
      <c r="Z243" s="87"/>
      <c r="AA243" s="87"/>
      <c r="AB243" s="88"/>
      <c r="AC243" s="87"/>
      <c r="AD243" s="89"/>
      <c r="AE243" s="89"/>
      <c r="AG243" s="89"/>
      <c r="AH243" s="38"/>
    </row>
    <row r="244" spans="1:34" ht="15">
      <c r="A244" s="86"/>
      <c r="X244" s="87"/>
      <c r="Y244" s="87"/>
      <c r="Z244" s="87"/>
      <c r="AA244" s="87"/>
      <c r="AB244" s="88"/>
      <c r="AC244" s="87"/>
      <c r="AD244" s="89"/>
      <c r="AE244" s="89"/>
      <c r="AG244" s="89"/>
      <c r="AH244" s="38"/>
    </row>
    <row r="245" spans="1:34" ht="15">
      <c r="A245" s="86"/>
      <c r="X245" s="87"/>
      <c r="Y245" s="87"/>
      <c r="Z245" s="87"/>
      <c r="AA245" s="87"/>
      <c r="AB245" s="88"/>
      <c r="AC245" s="87"/>
      <c r="AD245" s="89"/>
      <c r="AE245" s="89"/>
      <c r="AG245" s="89"/>
      <c r="AH245" s="38"/>
    </row>
    <row r="246" spans="1:34" ht="15">
      <c r="A246" s="86"/>
      <c r="X246" s="87"/>
      <c r="Y246" s="87"/>
      <c r="Z246" s="87"/>
      <c r="AA246" s="87"/>
      <c r="AB246" s="88"/>
      <c r="AC246" s="87"/>
      <c r="AD246" s="89"/>
      <c r="AE246" s="89"/>
      <c r="AG246" s="89"/>
      <c r="AH246" s="38"/>
    </row>
    <row r="247" spans="1:34" ht="15">
      <c r="A247" s="86"/>
      <c r="X247" s="87"/>
      <c r="Y247" s="87"/>
      <c r="Z247" s="87"/>
      <c r="AA247" s="87"/>
      <c r="AB247" s="88"/>
      <c r="AC247" s="87"/>
      <c r="AD247" s="89"/>
      <c r="AE247" s="89"/>
      <c r="AG247" s="89"/>
      <c r="AH247" s="38"/>
    </row>
    <row r="248" spans="1:34" ht="15">
      <c r="A248" s="86"/>
      <c r="X248" s="87"/>
      <c r="Y248" s="87"/>
      <c r="Z248" s="87"/>
      <c r="AA248" s="87"/>
      <c r="AB248" s="88"/>
      <c r="AC248" s="87"/>
      <c r="AD248" s="89"/>
      <c r="AE248" s="89"/>
      <c r="AG248" s="89"/>
      <c r="AH248" s="38"/>
    </row>
    <row r="249" spans="1:34" ht="15">
      <c r="A249" s="86"/>
      <c r="X249" s="87"/>
      <c r="Y249" s="87"/>
      <c r="Z249" s="87"/>
      <c r="AA249" s="87"/>
      <c r="AB249" s="88"/>
      <c r="AC249" s="87"/>
      <c r="AD249" s="89"/>
      <c r="AE249" s="89"/>
      <c r="AG249" s="89"/>
      <c r="AH249" s="38"/>
    </row>
    <row r="250" spans="1:34" ht="15">
      <c r="A250" s="86"/>
      <c r="X250" s="87"/>
      <c r="Y250" s="87"/>
      <c r="Z250" s="87"/>
      <c r="AA250" s="87"/>
      <c r="AB250" s="88"/>
      <c r="AC250" s="87"/>
      <c r="AD250" s="89"/>
      <c r="AE250" s="89"/>
      <c r="AG250" s="89"/>
      <c r="AH250" s="38"/>
    </row>
    <row r="251" spans="1:34" ht="15">
      <c r="A251" s="86"/>
      <c r="X251" s="87"/>
      <c r="Y251" s="87"/>
      <c r="Z251" s="87"/>
      <c r="AA251" s="87"/>
      <c r="AB251" s="88"/>
      <c r="AC251" s="87"/>
      <c r="AD251" s="89"/>
      <c r="AE251" s="89"/>
      <c r="AG251" s="89"/>
      <c r="AH251" s="38"/>
    </row>
    <row r="252" spans="1:34" ht="15">
      <c r="A252" s="86"/>
      <c r="X252" s="87"/>
      <c r="Y252" s="87"/>
      <c r="Z252" s="87"/>
      <c r="AA252" s="87"/>
      <c r="AB252" s="88"/>
      <c r="AC252" s="87"/>
      <c r="AD252" s="89"/>
      <c r="AE252" s="89"/>
      <c r="AG252" s="89"/>
      <c r="AH252" s="38"/>
    </row>
    <row r="253" spans="1:34" ht="15">
      <c r="A253" s="86"/>
      <c r="X253" s="87"/>
      <c r="Y253" s="87"/>
      <c r="Z253" s="87"/>
      <c r="AA253" s="87"/>
      <c r="AB253" s="88"/>
      <c r="AC253" s="87"/>
      <c r="AD253" s="89"/>
      <c r="AE253" s="89"/>
      <c r="AG253" s="89"/>
      <c r="AH253" s="38"/>
    </row>
    <row r="254" spans="1:34" ht="15">
      <c r="A254" s="86"/>
      <c r="X254" s="87"/>
      <c r="Y254" s="87"/>
      <c r="Z254" s="87"/>
      <c r="AA254" s="87"/>
      <c r="AB254" s="88"/>
      <c r="AC254" s="87"/>
      <c r="AD254" s="89"/>
      <c r="AE254" s="89"/>
      <c r="AG254" s="89"/>
      <c r="AH254" s="38"/>
    </row>
    <row r="255" spans="1:34" ht="15">
      <c r="A255" s="86"/>
      <c r="X255" s="87"/>
      <c r="Y255" s="87"/>
      <c r="Z255" s="87"/>
      <c r="AA255" s="87"/>
      <c r="AB255" s="88"/>
      <c r="AC255" s="87"/>
      <c r="AD255" s="89"/>
      <c r="AE255" s="89"/>
      <c r="AG255" s="89"/>
      <c r="AH255" s="38"/>
    </row>
    <row r="256" spans="1:34" ht="15">
      <c r="A256" s="86"/>
      <c r="X256" s="87"/>
      <c r="Y256" s="87"/>
      <c r="Z256" s="87"/>
      <c r="AA256" s="87"/>
      <c r="AB256" s="88"/>
      <c r="AC256" s="87"/>
      <c r="AD256" s="89"/>
      <c r="AE256" s="89"/>
      <c r="AG256" s="89"/>
      <c r="AH256" s="38"/>
    </row>
    <row r="257" spans="1:34" ht="15">
      <c r="A257" s="86"/>
      <c r="X257" s="87"/>
      <c r="Y257" s="87"/>
      <c r="Z257" s="87"/>
      <c r="AA257" s="87"/>
      <c r="AB257" s="88"/>
      <c r="AC257" s="87"/>
      <c r="AD257" s="89"/>
      <c r="AE257" s="89"/>
      <c r="AG257" s="89"/>
      <c r="AH257" s="38"/>
    </row>
    <row r="258" spans="1:34" ht="15">
      <c r="A258" s="86"/>
      <c r="X258" s="87"/>
      <c r="Y258" s="87"/>
      <c r="Z258" s="87"/>
      <c r="AA258" s="87"/>
      <c r="AB258" s="88"/>
      <c r="AC258" s="87"/>
      <c r="AD258" s="89"/>
      <c r="AE258" s="89"/>
      <c r="AG258" s="89"/>
      <c r="AH258" s="38"/>
    </row>
    <row r="259" spans="1:34" ht="15">
      <c r="A259" s="86"/>
      <c r="X259" s="87"/>
      <c r="Y259" s="87"/>
      <c r="Z259" s="87"/>
      <c r="AA259" s="87"/>
      <c r="AB259" s="88"/>
      <c r="AC259" s="87"/>
      <c r="AD259" s="89"/>
      <c r="AE259" s="89"/>
      <c r="AG259" s="89"/>
      <c r="AH259" s="38"/>
    </row>
    <row r="260" spans="1:34" ht="15">
      <c r="A260" s="86"/>
      <c r="X260" s="87"/>
      <c r="Y260" s="87"/>
      <c r="Z260" s="87"/>
      <c r="AA260" s="87"/>
      <c r="AB260" s="88"/>
      <c r="AC260" s="87"/>
      <c r="AD260" s="89"/>
      <c r="AE260" s="89"/>
      <c r="AG260" s="89"/>
      <c r="AH260" s="38"/>
    </row>
    <row r="261" spans="1:34" ht="15">
      <c r="A261" s="86"/>
      <c r="X261" s="87"/>
      <c r="Y261" s="87"/>
      <c r="Z261" s="87"/>
      <c r="AA261" s="87"/>
      <c r="AB261" s="88"/>
      <c r="AC261" s="87"/>
      <c r="AD261" s="89"/>
      <c r="AE261" s="89"/>
      <c r="AG261" s="89"/>
      <c r="AH261" s="38"/>
    </row>
    <row r="262" spans="1:34" ht="15">
      <c r="A262" s="86"/>
      <c r="X262" s="87"/>
      <c r="Y262" s="87"/>
      <c r="Z262" s="87"/>
      <c r="AA262" s="87"/>
      <c r="AB262" s="88"/>
      <c r="AC262" s="87"/>
      <c r="AD262" s="89"/>
      <c r="AE262" s="89"/>
      <c r="AG262" s="89"/>
      <c r="AH262" s="38"/>
    </row>
    <row r="263" spans="1:34" ht="15">
      <c r="A263" s="86"/>
      <c r="X263" s="87"/>
      <c r="Y263" s="87"/>
      <c r="Z263" s="87"/>
      <c r="AA263" s="87"/>
      <c r="AB263" s="88"/>
      <c r="AC263" s="87"/>
      <c r="AD263" s="89"/>
      <c r="AE263" s="89"/>
      <c r="AG263" s="89"/>
      <c r="AH263" s="38"/>
    </row>
    <row r="264" spans="1:34" ht="15">
      <c r="A264" s="86"/>
      <c r="X264" s="87"/>
      <c r="Y264" s="87"/>
      <c r="Z264" s="87"/>
      <c r="AA264" s="87"/>
      <c r="AB264" s="88"/>
      <c r="AC264" s="87"/>
      <c r="AD264" s="89"/>
      <c r="AE264" s="89"/>
      <c r="AG264" s="89"/>
      <c r="AH264" s="38"/>
    </row>
    <row r="265" spans="1:34" ht="15">
      <c r="A265" s="86"/>
      <c r="X265" s="87"/>
      <c r="Y265" s="87"/>
      <c r="Z265" s="87"/>
      <c r="AA265" s="87"/>
      <c r="AB265" s="88"/>
      <c r="AC265" s="87"/>
      <c r="AD265" s="89"/>
      <c r="AE265" s="89"/>
      <c r="AG265" s="89"/>
      <c r="AH265" s="38"/>
    </row>
    <row r="266" spans="1:34" ht="15">
      <c r="A266" s="86"/>
      <c r="X266" s="87"/>
      <c r="Y266" s="87"/>
      <c r="Z266" s="87"/>
      <c r="AA266" s="87"/>
      <c r="AB266" s="88"/>
      <c r="AC266" s="87"/>
      <c r="AD266" s="89"/>
      <c r="AE266" s="89"/>
      <c r="AG266" s="89"/>
      <c r="AH266" s="38"/>
    </row>
    <row r="267" spans="1:34" ht="15">
      <c r="A267" s="86"/>
      <c r="X267" s="87"/>
      <c r="Y267" s="87"/>
      <c r="Z267" s="87"/>
      <c r="AA267" s="87"/>
      <c r="AB267" s="88"/>
      <c r="AC267" s="87"/>
      <c r="AD267" s="89"/>
      <c r="AE267" s="89"/>
      <c r="AG267" s="89"/>
      <c r="AH267" s="38"/>
    </row>
    <row r="268" spans="1:34" ht="15">
      <c r="A268" s="86"/>
      <c r="X268" s="87"/>
      <c r="Y268" s="87"/>
      <c r="Z268" s="87"/>
      <c r="AA268" s="87"/>
      <c r="AB268" s="88"/>
      <c r="AC268" s="87"/>
      <c r="AD268" s="89"/>
      <c r="AE268" s="89"/>
      <c r="AG268" s="89"/>
      <c r="AH268" s="38"/>
    </row>
    <row r="269" spans="1:34" ht="15">
      <c r="A269" s="86"/>
      <c r="X269" s="87"/>
      <c r="Y269" s="87"/>
      <c r="Z269" s="87"/>
      <c r="AA269" s="87"/>
      <c r="AB269" s="88"/>
      <c r="AC269" s="87"/>
      <c r="AD269" s="89"/>
      <c r="AE269" s="89"/>
      <c r="AG269" s="89"/>
      <c r="AH269" s="38"/>
    </row>
    <row r="270" spans="1:34" ht="15">
      <c r="A270" s="86"/>
      <c r="X270" s="87"/>
      <c r="Y270" s="87"/>
      <c r="Z270" s="87"/>
      <c r="AA270" s="87"/>
      <c r="AB270" s="88"/>
      <c r="AC270" s="87"/>
      <c r="AD270" s="89"/>
      <c r="AE270" s="89"/>
      <c r="AG270" s="89"/>
      <c r="AH270" s="38"/>
    </row>
    <row r="271" spans="1:34" ht="15">
      <c r="A271" s="86"/>
      <c r="X271" s="87"/>
      <c r="Y271" s="87"/>
      <c r="Z271" s="87"/>
      <c r="AA271" s="87"/>
      <c r="AB271" s="88"/>
      <c r="AC271" s="87"/>
      <c r="AD271" s="89"/>
      <c r="AE271" s="89"/>
      <c r="AG271" s="89"/>
      <c r="AH271" s="38"/>
    </row>
    <row r="272" spans="1:34" ht="15">
      <c r="A272" s="86"/>
      <c r="X272" s="87"/>
      <c r="Y272" s="87"/>
      <c r="Z272" s="87"/>
      <c r="AA272" s="87"/>
      <c r="AB272" s="88"/>
      <c r="AC272" s="87"/>
      <c r="AD272" s="89"/>
      <c r="AE272" s="89"/>
      <c r="AG272" s="89"/>
      <c r="AH272" s="38"/>
    </row>
    <row r="273" spans="1:34" ht="15">
      <c r="A273" s="86"/>
      <c r="X273" s="87"/>
      <c r="Y273" s="87"/>
      <c r="Z273" s="87"/>
      <c r="AA273" s="87"/>
      <c r="AB273" s="88"/>
      <c r="AC273" s="87"/>
      <c r="AD273" s="89"/>
      <c r="AE273" s="89"/>
      <c r="AG273" s="89"/>
      <c r="AH273" s="38"/>
    </row>
    <row r="274" spans="1:34" ht="15">
      <c r="A274" s="86"/>
      <c r="X274" s="87"/>
      <c r="Y274" s="87"/>
      <c r="Z274" s="87"/>
      <c r="AA274" s="87"/>
      <c r="AB274" s="88"/>
      <c r="AC274" s="87"/>
      <c r="AD274" s="89"/>
      <c r="AE274" s="89"/>
      <c r="AG274" s="89"/>
      <c r="AH274" s="38"/>
    </row>
    <row r="275" spans="1:34" ht="15">
      <c r="A275" s="86"/>
      <c r="X275" s="87"/>
      <c r="Y275" s="87"/>
      <c r="Z275" s="87"/>
      <c r="AA275" s="87"/>
      <c r="AB275" s="88"/>
      <c r="AC275" s="87"/>
      <c r="AD275" s="89"/>
      <c r="AE275" s="89"/>
      <c r="AG275" s="89"/>
      <c r="AH275" s="38"/>
    </row>
    <row r="276" spans="1:34" ht="15">
      <c r="A276" s="86"/>
      <c r="X276" s="87"/>
      <c r="Y276" s="87"/>
      <c r="Z276" s="87"/>
      <c r="AA276" s="87"/>
      <c r="AB276" s="88"/>
      <c r="AC276" s="87"/>
      <c r="AD276" s="89"/>
      <c r="AE276" s="89"/>
      <c r="AG276" s="89"/>
      <c r="AH276" s="38"/>
    </row>
    <row r="277" spans="1:34" ht="15">
      <c r="A277" s="86"/>
      <c r="X277" s="87"/>
      <c r="Y277" s="87"/>
      <c r="Z277" s="87"/>
      <c r="AA277" s="87"/>
      <c r="AB277" s="88"/>
      <c r="AC277" s="87"/>
      <c r="AD277" s="89"/>
      <c r="AE277" s="89"/>
      <c r="AG277" s="89"/>
      <c r="AH277" s="38"/>
    </row>
    <row r="278" spans="1:34" ht="15">
      <c r="A278" s="86"/>
      <c r="X278" s="87"/>
      <c r="Y278" s="87"/>
      <c r="Z278" s="87"/>
      <c r="AA278" s="87"/>
      <c r="AB278" s="88"/>
      <c r="AC278" s="87"/>
      <c r="AD278" s="89"/>
      <c r="AE278" s="89"/>
      <c r="AG278" s="89"/>
      <c r="AH278" s="38"/>
    </row>
    <row r="279" spans="1:34" ht="15">
      <c r="A279" s="86"/>
      <c r="X279" s="87"/>
      <c r="Y279" s="87"/>
      <c r="Z279" s="87"/>
      <c r="AA279" s="87"/>
      <c r="AB279" s="88"/>
      <c r="AC279" s="87"/>
      <c r="AD279" s="89"/>
      <c r="AE279" s="89"/>
      <c r="AG279" s="89"/>
      <c r="AH279" s="38"/>
    </row>
    <row r="280" spans="1:34" ht="15">
      <c r="A280" s="86"/>
      <c r="X280" s="87"/>
      <c r="Y280" s="87"/>
      <c r="Z280" s="87"/>
      <c r="AA280" s="87"/>
      <c r="AB280" s="88"/>
      <c r="AC280" s="87"/>
      <c r="AD280" s="89"/>
      <c r="AE280" s="89"/>
      <c r="AG280" s="89"/>
      <c r="AH280" s="38"/>
    </row>
    <row r="281" spans="1:34" ht="15">
      <c r="A281" s="86"/>
      <c r="X281" s="87"/>
      <c r="Y281" s="87"/>
      <c r="Z281" s="87"/>
      <c r="AA281" s="87"/>
      <c r="AB281" s="88"/>
      <c r="AC281" s="87"/>
      <c r="AD281" s="89"/>
      <c r="AE281" s="89"/>
      <c r="AG281" s="89"/>
      <c r="AH281" s="38"/>
    </row>
    <row r="282" spans="1:34" ht="15">
      <c r="A282" s="86"/>
      <c r="X282" s="87"/>
      <c r="Y282" s="87"/>
      <c r="Z282" s="87"/>
      <c r="AA282" s="87"/>
      <c r="AB282" s="88"/>
      <c r="AC282" s="87"/>
      <c r="AD282" s="89"/>
      <c r="AE282" s="89"/>
      <c r="AG282" s="89"/>
      <c r="AH282" s="38"/>
    </row>
    <row r="283" spans="1:34" ht="15">
      <c r="A283" s="86"/>
      <c r="X283" s="87"/>
      <c r="Y283" s="87"/>
      <c r="Z283" s="87"/>
      <c r="AA283" s="87"/>
      <c r="AB283" s="88"/>
      <c r="AC283" s="87"/>
      <c r="AD283" s="89"/>
      <c r="AE283" s="89"/>
      <c r="AG283" s="89"/>
      <c r="AH283" s="38"/>
    </row>
    <row r="284" spans="1:34" ht="15">
      <c r="A284" s="86"/>
      <c r="X284" s="87"/>
      <c r="Y284" s="87"/>
      <c r="Z284" s="87"/>
      <c r="AA284" s="87"/>
      <c r="AB284" s="88"/>
      <c r="AC284" s="87"/>
      <c r="AD284" s="89"/>
      <c r="AE284" s="89"/>
      <c r="AG284" s="89"/>
      <c r="AH284" s="38"/>
    </row>
    <row r="285" spans="1:34" ht="15">
      <c r="A285" s="86"/>
      <c r="X285" s="87"/>
      <c r="Y285" s="87"/>
      <c r="Z285" s="87"/>
      <c r="AA285" s="87"/>
      <c r="AB285" s="88"/>
      <c r="AC285" s="87"/>
      <c r="AD285" s="89"/>
      <c r="AE285" s="89"/>
      <c r="AG285" s="89"/>
      <c r="AH285" s="38"/>
    </row>
    <row r="286" spans="1:34" ht="15">
      <c r="A286" s="86"/>
      <c r="X286" s="87"/>
      <c r="Y286" s="87"/>
      <c r="Z286" s="87"/>
      <c r="AA286" s="87"/>
      <c r="AB286" s="88"/>
      <c r="AC286" s="87"/>
      <c r="AD286" s="89"/>
      <c r="AE286" s="89"/>
      <c r="AG286" s="89"/>
      <c r="AH286" s="38"/>
    </row>
    <row r="287" spans="1:34" ht="15">
      <c r="A287" s="86"/>
      <c r="X287" s="87"/>
      <c r="Y287" s="87"/>
      <c r="Z287" s="87"/>
      <c r="AA287" s="87"/>
      <c r="AB287" s="88"/>
      <c r="AC287" s="87"/>
      <c r="AD287" s="89"/>
      <c r="AE287" s="89"/>
      <c r="AG287" s="89"/>
      <c r="AH287" s="38"/>
    </row>
    <row r="288" spans="1:34" ht="15">
      <c r="A288" s="86"/>
      <c r="X288" s="87"/>
      <c r="Y288" s="87"/>
      <c r="Z288" s="87"/>
      <c r="AA288" s="87"/>
      <c r="AB288" s="88"/>
      <c r="AC288" s="87"/>
      <c r="AD288" s="89"/>
      <c r="AE288" s="89"/>
      <c r="AG288" s="89"/>
      <c r="AH288" s="38"/>
    </row>
    <row r="289" spans="1:34" ht="15">
      <c r="A289" s="86"/>
      <c r="X289" s="87"/>
      <c r="Y289" s="87"/>
      <c r="Z289" s="87"/>
      <c r="AA289" s="87"/>
      <c r="AB289" s="88"/>
      <c r="AC289" s="87"/>
      <c r="AD289" s="89"/>
      <c r="AE289" s="89"/>
      <c r="AG289" s="89"/>
      <c r="AH289" s="38"/>
    </row>
    <row r="290" spans="1:34" ht="15">
      <c r="A290" s="86"/>
      <c r="X290" s="87"/>
      <c r="Y290" s="87"/>
      <c r="Z290" s="87"/>
      <c r="AA290" s="87"/>
      <c r="AB290" s="88"/>
      <c r="AC290" s="87"/>
      <c r="AD290" s="89"/>
      <c r="AE290" s="89"/>
      <c r="AG290" s="89"/>
      <c r="AH290" s="38"/>
    </row>
    <row r="291" spans="1:34" ht="15">
      <c r="A291" s="86"/>
      <c r="X291" s="87"/>
      <c r="Y291" s="87"/>
      <c r="Z291" s="87"/>
      <c r="AA291" s="87"/>
      <c r="AB291" s="88"/>
      <c r="AC291" s="87"/>
      <c r="AD291" s="89"/>
      <c r="AE291" s="89"/>
      <c r="AG291" s="89"/>
      <c r="AH291" s="38"/>
    </row>
    <row r="292" spans="1:34" ht="15">
      <c r="A292" s="86"/>
      <c r="X292" s="87"/>
      <c r="Y292" s="87"/>
      <c r="Z292" s="87"/>
      <c r="AA292" s="87"/>
      <c r="AB292" s="88"/>
      <c r="AC292" s="87"/>
      <c r="AD292" s="89"/>
      <c r="AE292" s="89"/>
      <c r="AG292" s="89"/>
      <c r="AH292" s="38"/>
    </row>
    <row r="293" spans="1:34" ht="15">
      <c r="A293" s="86"/>
      <c r="X293" s="87"/>
      <c r="Y293" s="87"/>
      <c r="Z293" s="87"/>
      <c r="AA293" s="87"/>
      <c r="AB293" s="88"/>
      <c r="AC293" s="87"/>
      <c r="AD293" s="89"/>
      <c r="AE293" s="89"/>
      <c r="AG293" s="89"/>
      <c r="AH293" s="38"/>
    </row>
    <row r="294" spans="1:34" ht="15">
      <c r="A294" s="86"/>
      <c r="X294" s="87"/>
      <c r="Y294" s="87"/>
      <c r="Z294" s="87"/>
      <c r="AA294" s="87"/>
      <c r="AB294" s="88"/>
      <c r="AC294" s="87"/>
      <c r="AD294" s="89"/>
      <c r="AE294" s="89"/>
      <c r="AG294" s="89"/>
      <c r="AH294" s="38"/>
    </row>
    <row r="295" spans="1:34" ht="15">
      <c r="A295" s="86"/>
      <c r="X295" s="87"/>
      <c r="Y295" s="87"/>
      <c r="Z295" s="87"/>
      <c r="AA295" s="87"/>
      <c r="AB295" s="88"/>
      <c r="AC295" s="87"/>
      <c r="AD295" s="89"/>
      <c r="AE295" s="89"/>
      <c r="AG295" s="89"/>
      <c r="AH295" s="38"/>
    </row>
    <row r="296" spans="1:34" ht="15">
      <c r="A296" s="86"/>
      <c r="X296" s="87"/>
      <c r="Y296" s="87"/>
      <c r="Z296" s="87"/>
      <c r="AA296" s="87"/>
      <c r="AB296" s="88"/>
      <c r="AC296" s="87"/>
      <c r="AD296" s="89"/>
      <c r="AE296" s="89"/>
      <c r="AG296" s="89"/>
      <c r="AH296" s="38"/>
    </row>
    <row r="297" spans="1:34" ht="15">
      <c r="A297" s="86"/>
      <c r="X297" s="87"/>
      <c r="Y297" s="87"/>
      <c r="Z297" s="87"/>
      <c r="AA297" s="87"/>
      <c r="AB297" s="88"/>
      <c r="AC297" s="87"/>
      <c r="AD297" s="89"/>
      <c r="AE297" s="89"/>
      <c r="AG297" s="89"/>
      <c r="AH297" s="38"/>
    </row>
    <row r="298" spans="1:34" ht="15">
      <c r="A298" s="86"/>
      <c r="X298" s="87"/>
      <c r="Y298" s="87"/>
      <c r="Z298" s="87"/>
      <c r="AA298" s="87"/>
      <c r="AB298" s="88"/>
      <c r="AC298" s="87"/>
      <c r="AD298" s="89"/>
      <c r="AE298" s="89"/>
      <c r="AG298" s="89"/>
      <c r="AH298" s="38"/>
    </row>
    <row r="299" spans="1:34" ht="15">
      <c r="A299" s="86"/>
      <c r="X299" s="87"/>
      <c r="Y299" s="87"/>
      <c r="Z299" s="87"/>
      <c r="AA299" s="87"/>
      <c r="AB299" s="88"/>
      <c r="AC299" s="87"/>
      <c r="AD299" s="89"/>
      <c r="AE299" s="89"/>
      <c r="AG299" s="89"/>
      <c r="AH299" s="38"/>
    </row>
    <row r="300" spans="1:34" ht="15">
      <c r="A300" s="86"/>
      <c r="X300" s="87"/>
      <c r="Y300" s="87"/>
      <c r="Z300" s="87"/>
      <c r="AA300" s="87"/>
      <c r="AB300" s="88"/>
      <c r="AC300" s="87"/>
      <c r="AD300" s="89"/>
      <c r="AE300" s="89"/>
      <c r="AG300" s="89"/>
      <c r="AH300" s="38"/>
    </row>
    <row r="301" spans="1:34" ht="15">
      <c r="A301" s="86"/>
      <c r="X301" s="87"/>
      <c r="Y301" s="87"/>
      <c r="Z301" s="87"/>
      <c r="AA301" s="87"/>
      <c r="AB301" s="88"/>
      <c r="AC301" s="87"/>
      <c r="AD301" s="89"/>
      <c r="AE301" s="89"/>
      <c r="AG301" s="89"/>
      <c r="AH301" s="38"/>
    </row>
    <row r="302" spans="1:34" ht="15">
      <c r="A302" s="86"/>
      <c r="X302" s="87"/>
      <c r="Y302" s="87"/>
      <c r="Z302" s="87"/>
      <c r="AA302" s="87"/>
      <c r="AB302" s="88"/>
      <c r="AC302" s="87"/>
      <c r="AD302" s="89"/>
      <c r="AE302" s="89"/>
      <c r="AG302" s="89"/>
      <c r="AH302" s="38"/>
    </row>
    <row r="303" spans="1:34" ht="15">
      <c r="A303" s="86"/>
      <c r="X303" s="87"/>
      <c r="Y303" s="87"/>
      <c r="Z303" s="87"/>
      <c r="AA303" s="87"/>
      <c r="AB303" s="88"/>
      <c r="AC303" s="87"/>
      <c r="AD303" s="89"/>
      <c r="AE303" s="89"/>
      <c r="AG303" s="89"/>
      <c r="AH303" s="38"/>
    </row>
    <row r="304" spans="1:34" ht="15">
      <c r="A304" s="86"/>
      <c r="X304" s="87"/>
      <c r="Y304" s="87"/>
      <c r="Z304" s="87"/>
      <c r="AA304" s="87"/>
      <c r="AB304" s="88"/>
      <c r="AC304" s="87"/>
      <c r="AD304" s="89"/>
      <c r="AE304" s="89"/>
      <c r="AG304" s="89"/>
      <c r="AH304" s="38"/>
    </row>
    <row r="305" spans="1:34" ht="15">
      <c r="A305" s="86"/>
      <c r="X305" s="87"/>
      <c r="Y305" s="87"/>
      <c r="Z305" s="87"/>
      <c r="AA305" s="87"/>
      <c r="AB305" s="88"/>
      <c r="AC305" s="87"/>
      <c r="AD305" s="89"/>
      <c r="AE305" s="89"/>
      <c r="AG305" s="89"/>
      <c r="AH305" s="38"/>
    </row>
    <row r="306" spans="1:34" ht="15">
      <c r="A306" s="86"/>
      <c r="X306" s="87"/>
      <c r="Y306" s="87"/>
      <c r="Z306" s="87"/>
      <c r="AA306" s="87"/>
      <c r="AB306" s="88"/>
      <c r="AC306" s="87"/>
      <c r="AD306" s="89"/>
      <c r="AE306" s="89"/>
      <c r="AG306" s="89"/>
      <c r="AH306" s="38"/>
    </row>
    <row r="307" spans="1:34" ht="15">
      <c r="A307" s="86"/>
      <c r="X307" s="87"/>
      <c r="Y307" s="87"/>
      <c r="Z307" s="87"/>
      <c r="AA307" s="87"/>
      <c r="AB307" s="88"/>
      <c r="AC307" s="87"/>
      <c r="AD307" s="89"/>
      <c r="AE307" s="89"/>
      <c r="AG307" s="89"/>
      <c r="AH307" s="38"/>
    </row>
    <row r="308" spans="1:34" ht="15">
      <c r="A308" s="86"/>
      <c r="X308" s="87"/>
      <c r="Y308" s="87"/>
      <c r="Z308" s="87"/>
      <c r="AA308" s="87"/>
      <c r="AB308" s="88"/>
      <c r="AC308" s="87"/>
      <c r="AD308" s="89"/>
      <c r="AE308" s="89"/>
      <c r="AG308" s="89"/>
      <c r="AH308" s="38"/>
    </row>
    <row r="309" spans="1:34" ht="15">
      <c r="A309" s="86"/>
      <c r="X309" s="87"/>
      <c r="Y309" s="87"/>
      <c r="Z309" s="87"/>
      <c r="AA309" s="87"/>
      <c r="AB309" s="88"/>
      <c r="AC309" s="87"/>
      <c r="AD309" s="89"/>
      <c r="AE309" s="89"/>
      <c r="AG309" s="89"/>
      <c r="AH309" s="38"/>
    </row>
    <row r="310" spans="1:34" ht="15">
      <c r="A310" s="86"/>
      <c r="X310" s="87"/>
      <c r="Y310" s="87"/>
      <c r="Z310" s="87"/>
      <c r="AA310" s="87"/>
      <c r="AB310" s="88"/>
      <c r="AC310" s="87"/>
      <c r="AD310" s="89"/>
      <c r="AE310" s="89"/>
      <c r="AG310" s="89"/>
      <c r="AH310" s="38"/>
    </row>
    <row r="311" spans="1:34" ht="15">
      <c r="A311" s="86"/>
      <c r="X311" s="87"/>
      <c r="Y311" s="87"/>
      <c r="Z311" s="87"/>
      <c r="AA311" s="87"/>
      <c r="AB311" s="88"/>
      <c r="AC311" s="87"/>
      <c r="AD311" s="89"/>
      <c r="AE311" s="89"/>
      <c r="AG311" s="89"/>
      <c r="AH311" s="38"/>
    </row>
    <row r="312" spans="1:34" ht="15">
      <c r="A312" s="86"/>
      <c r="X312" s="87"/>
      <c r="Y312" s="87"/>
      <c r="Z312" s="87"/>
      <c r="AA312" s="87"/>
      <c r="AB312" s="88"/>
      <c r="AC312" s="87"/>
      <c r="AD312" s="89"/>
      <c r="AE312" s="89"/>
      <c r="AG312" s="89"/>
      <c r="AH312" s="38"/>
    </row>
    <row r="313" spans="1:34" ht="15">
      <c r="A313" s="86"/>
      <c r="X313" s="87"/>
      <c r="Y313" s="87"/>
      <c r="Z313" s="87"/>
      <c r="AA313" s="87"/>
      <c r="AB313" s="88"/>
      <c r="AC313" s="87"/>
      <c r="AD313" s="89"/>
      <c r="AE313" s="89"/>
      <c r="AG313" s="89"/>
      <c r="AH313" s="38"/>
    </row>
    <row r="314" spans="1:34" ht="15">
      <c r="A314" s="86"/>
      <c r="X314" s="87"/>
      <c r="Y314" s="87"/>
      <c r="Z314" s="87"/>
      <c r="AA314" s="87"/>
      <c r="AB314" s="88"/>
      <c r="AC314" s="87"/>
      <c r="AD314" s="89"/>
      <c r="AE314" s="89"/>
      <c r="AG314" s="89"/>
      <c r="AH314" s="38"/>
    </row>
    <row r="315" spans="1:34" ht="15">
      <c r="A315" s="86"/>
      <c r="X315" s="87"/>
      <c r="Y315" s="87"/>
      <c r="Z315" s="87"/>
      <c r="AA315" s="87"/>
      <c r="AB315" s="88"/>
      <c r="AC315" s="87"/>
      <c r="AD315" s="89"/>
      <c r="AE315" s="89"/>
      <c r="AG315" s="89"/>
      <c r="AH315" s="38"/>
    </row>
    <row r="316" spans="1:34" ht="15">
      <c r="A316" s="86"/>
      <c r="X316" s="87"/>
      <c r="Y316" s="87"/>
      <c r="Z316" s="87"/>
      <c r="AA316" s="87"/>
      <c r="AB316" s="88"/>
      <c r="AC316" s="87"/>
      <c r="AD316" s="89"/>
      <c r="AE316" s="89"/>
      <c r="AG316" s="89"/>
      <c r="AH316" s="38"/>
    </row>
    <row r="317" spans="1:34" ht="15">
      <c r="A317" s="86"/>
      <c r="X317" s="87"/>
      <c r="Y317" s="87"/>
      <c r="Z317" s="87"/>
      <c r="AA317" s="87"/>
      <c r="AB317" s="88"/>
      <c r="AC317" s="87"/>
      <c r="AD317" s="89"/>
      <c r="AE317" s="89"/>
      <c r="AG317" s="89"/>
      <c r="AH317" s="38"/>
    </row>
    <row r="318" spans="1:34" ht="15">
      <c r="A318" s="86"/>
      <c r="X318" s="87"/>
      <c r="Y318" s="87"/>
      <c r="Z318" s="87"/>
      <c r="AA318" s="87"/>
      <c r="AB318" s="88"/>
      <c r="AC318" s="87"/>
      <c r="AD318" s="89"/>
      <c r="AE318" s="89"/>
      <c r="AG318" s="89"/>
      <c r="AH318" s="38"/>
    </row>
    <row r="319" spans="1:34" ht="15">
      <c r="A319" s="86"/>
      <c r="X319" s="87"/>
      <c r="Y319" s="87"/>
      <c r="Z319" s="87"/>
      <c r="AA319" s="87"/>
      <c r="AB319" s="88"/>
      <c r="AC319" s="87"/>
      <c r="AD319" s="89"/>
      <c r="AE319" s="89"/>
      <c r="AG319" s="89"/>
      <c r="AH319" s="38"/>
    </row>
    <row r="320" spans="1:34" ht="15">
      <c r="A320" s="86"/>
      <c r="X320" s="87"/>
      <c r="Y320" s="87"/>
      <c r="Z320" s="87"/>
      <c r="AA320" s="87"/>
      <c r="AB320" s="88"/>
      <c r="AC320" s="87"/>
      <c r="AD320" s="89"/>
      <c r="AE320" s="89"/>
      <c r="AG320" s="89"/>
      <c r="AH320" s="38"/>
    </row>
    <row r="321" spans="1:34" ht="15">
      <c r="A321" s="86"/>
      <c r="X321" s="87"/>
      <c r="Y321" s="87"/>
      <c r="Z321" s="87"/>
      <c r="AA321" s="87"/>
      <c r="AB321" s="88"/>
      <c r="AC321" s="87"/>
      <c r="AD321" s="89"/>
      <c r="AE321" s="89"/>
      <c r="AG321" s="89"/>
      <c r="AH321" s="38"/>
    </row>
    <row r="322" spans="1:34" ht="15">
      <c r="A322" s="86"/>
      <c r="X322" s="87"/>
      <c r="Y322" s="87"/>
      <c r="Z322" s="87"/>
      <c r="AA322" s="87"/>
      <c r="AB322" s="88"/>
      <c r="AC322" s="87"/>
      <c r="AD322" s="89"/>
      <c r="AE322" s="89"/>
      <c r="AG322" s="89"/>
      <c r="AH322" s="38"/>
    </row>
    <row r="323" spans="1:34" ht="15">
      <c r="A323" s="86"/>
      <c r="X323" s="87"/>
      <c r="Y323" s="87"/>
      <c r="Z323" s="87"/>
      <c r="AA323" s="87"/>
      <c r="AB323" s="88"/>
      <c r="AC323" s="87"/>
      <c r="AD323" s="89"/>
      <c r="AE323" s="89"/>
      <c r="AG323" s="89"/>
      <c r="AH323" s="38"/>
    </row>
    <row r="324" spans="1:34" ht="15">
      <c r="A324" s="86"/>
      <c r="X324" s="87"/>
      <c r="Y324" s="87"/>
      <c r="Z324" s="87"/>
      <c r="AA324" s="87"/>
      <c r="AB324" s="88"/>
      <c r="AC324" s="87"/>
      <c r="AD324" s="89"/>
      <c r="AE324" s="89"/>
      <c r="AG324" s="89"/>
      <c r="AH324" s="38"/>
    </row>
    <row r="325" spans="1:34" ht="15">
      <c r="A325" s="86"/>
      <c r="X325" s="87"/>
      <c r="Y325" s="87"/>
      <c r="Z325" s="87"/>
      <c r="AA325" s="87"/>
      <c r="AB325" s="88"/>
      <c r="AC325" s="87"/>
      <c r="AD325" s="89"/>
      <c r="AE325" s="89"/>
      <c r="AG325" s="89"/>
      <c r="AH325" s="38"/>
    </row>
    <row r="326" spans="1:34" ht="15">
      <c r="A326" s="86"/>
      <c r="X326" s="87"/>
      <c r="Y326" s="87"/>
      <c r="Z326" s="87"/>
      <c r="AA326" s="87"/>
      <c r="AB326" s="88"/>
      <c r="AC326" s="87"/>
      <c r="AD326" s="89"/>
      <c r="AE326" s="89"/>
      <c r="AG326" s="89"/>
      <c r="AH326" s="38"/>
    </row>
    <row r="327" spans="1:34" ht="15">
      <c r="A327" s="86"/>
      <c r="X327" s="87"/>
      <c r="Y327" s="87"/>
      <c r="Z327" s="87"/>
      <c r="AA327" s="87"/>
      <c r="AB327" s="88"/>
      <c r="AC327" s="87"/>
      <c r="AD327" s="89"/>
      <c r="AE327" s="89"/>
      <c r="AG327" s="89"/>
      <c r="AH327" s="38"/>
    </row>
    <row r="328" spans="1:34" ht="15">
      <c r="A328" s="86"/>
      <c r="X328" s="87"/>
      <c r="Y328" s="87"/>
      <c r="Z328" s="87"/>
      <c r="AA328" s="87"/>
      <c r="AB328" s="88"/>
      <c r="AC328" s="87"/>
      <c r="AD328" s="89"/>
      <c r="AE328" s="89"/>
      <c r="AG328" s="89"/>
      <c r="AH328" s="38"/>
    </row>
    <row r="329" spans="1:34" ht="15">
      <c r="A329" s="86"/>
      <c r="X329" s="87"/>
      <c r="Y329" s="87"/>
      <c r="Z329" s="87"/>
      <c r="AA329" s="87"/>
      <c r="AB329" s="88"/>
      <c r="AC329" s="87"/>
      <c r="AD329" s="89"/>
      <c r="AE329" s="89"/>
      <c r="AG329" s="89"/>
      <c r="AH329" s="38"/>
    </row>
    <row r="330" spans="1:34" ht="15">
      <c r="A330" s="86"/>
      <c r="X330" s="87"/>
      <c r="Y330" s="87"/>
      <c r="Z330" s="87"/>
      <c r="AA330" s="87"/>
      <c r="AB330" s="88"/>
      <c r="AC330" s="87"/>
      <c r="AD330" s="89"/>
      <c r="AE330" s="89"/>
      <c r="AG330" s="89"/>
      <c r="AH330" s="38"/>
    </row>
    <row r="331" spans="1:34" ht="15">
      <c r="A331" s="86"/>
      <c r="X331" s="87"/>
      <c r="Y331" s="87"/>
      <c r="Z331" s="87"/>
      <c r="AA331" s="87"/>
      <c r="AB331" s="88"/>
      <c r="AC331" s="87"/>
      <c r="AD331" s="89"/>
      <c r="AE331" s="89"/>
      <c r="AG331" s="89"/>
      <c r="AH331" s="38"/>
    </row>
    <row r="332" spans="1:34" ht="15">
      <c r="A332" s="86"/>
      <c r="X332" s="87"/>
      <c r="Y332" s="87"/>
      <c r="Z332" s="87"/>
      <c r="AA332" s="87"/>
      <c r="AB332" s="88"/>
      <c r="AC332" s="87"/>
      <c r="AD332" s="89"/>
      <c r="AE332" s="89"/>
      <c r="AG332" s="89"/>
      <c r="AH332" s="38"/>
    </row>
    <row r="333" spans="1:34" ht="15">
      <c r="A333" s="86"/>
      <c r="X333" s="87"/>
      <c r="Y333" s="87"/>
      <c r="Z333" s="87"/>
      <c r="AA333" s="87"/>
      <c r="AB333" s="88"/>
      <c r="AC333" s="87"/>
      <c r="AD333" s="89"/>
      <c r="AE333" s="89"/>
      <c r="AG333" s="89"/>
      <c r="AH333" s="38"/>
    </row>
    <row r="334" spans="1:34" ht="15">
      <c r="A334" s="86"/>
      <c r="X334" s="87"/>
      <c r="Y334" s="87"/>
      <c r="Z334" s="87"/>
      <c r="AA334" s="87"/>
      <c r="AB334" s="88"/>
      <c r="AC334" s="87"/>
      <c r="AD334" s="89"/>
      <c r="AE334" s="89"/>
      <c r="AG334" s="89"/>
      <c r="AH334" s="38"/>
    </row>
    <row r="335" spans="1:34" ht="15">
      <c r="A335" s="86"/>
      <c r="X335" s="87"/>
      <c r="Y335" s="87"/>
      <c r="Z335" s="87"/>
      <c r="AA335" s="87"/>
      <c r="AB335" s="88"/>
      <c r="AC335" s="87"/>
      <c r="AD335" s="89"/>
      <c r="AE335" s="89"/>
      <c r="AG335" s="89"/>
      <c r="AH335" s="38"/>
    </row>
    <row r="336" spans="1:34" ht="15">
      <c r="A336" s="86"/>
      <c r="X336" s="87"/>
      <c r="Y336" s="87"/>
      <c r="Z336" s="87"/>
      <c r="AA336" s="87"/>
      <c r="AB336" s="88"/>
      <c r="AC336" s="87"/>
      <c r="AD336" s="89"/>
      <c r="AE336" s="89"/>
      <c r="AG336" s="89"/>
      <c r="AH336" s="38"/>
    </row>
    <row r="337" spans="1:34" ht="15">
      <c r="A337" s="86"/>
      <c r="X337" s="87"/>
      <c r="Y337" s="87"/>
      <c r="Z337" s="87"/>
      <c r="AA337" s="87"/>
      <c r="AB337" s="88"/>
      <c r="AC337" s="87"/>
      <c r="AD337" s="89"/>
      <c r="AE337" s="89"/>
      <c r="AG337" s="89"/>
      <c r="AH337" s="38"/>
    </row>
    <row r="338" spans="1:34" ht="15">
      <c r="A338" s="86"/>
      <c r="X338" s="87"/>
      <c r="Y338" s="87"/>
      <c r="Z338" s="87"/>
      <c r="AA338" s="87"/>
      <c r="AB338" s="88"/>
      <c r="AC338" s="87"/>
      <c r="AD338" s="89"/>
      <c r="AE338" s="89"/>
      <c r="AG338" s="89"/>
      <c r="AH338" s="38"/>
    </row>
    <row r="339" spans="1:34" ht="15">
      <c r="A339" s="86"/>
      <c r="X339" s="87"/>
      <c r="Y339" s="87"/>
      <c r="Z339" s="87"/>
      <c r="AA339" s="87"/>
      <c r="AB339" s="88"/>
      <c r="AC339" s="87"/>
      <c r="AD339" s="89"/>
      <c r="AE339" s="89"/>
      <c r="AG339" s="89"/>
      <c r="AH339" s="38"/>
    </row>
    <row r="340" spans="1:34" ht="15">
      <c r="A340" s="86"/>
      <c r="X340" s="87"/>
      <c r="Y340" s="87"/>
      <c r="Z340" s="87"/>
      <c r="AA340" s="87"/>
      <c r="AB340" s="88"/>
      <c r="AC340" s="87"/>
      <c r="AD340" s="89"/>
      <c r="AE340" s="89"/>
      <c r="AG340" s="89"/>
      <c r="AH340" s="38"/>
    </row>
    <row r="341" spans="1:34" ht="15">
      <c r="A341" s="86"/>
      <c r="X341" s="87"/>
      <c r="Y341" s="87"/>
      <c r="Z341" s="87"/>
      <c r="AA341" s="87"/>
      <c r="AB341" s="88"/>
      <c r="AC341" s="87"/>
      <c r="AD341" s="89"/>
      <c r="AE341" s="89"/>
      <c r="AG341" s="89"/>
      <c r="AH341" s="38"/>
    </row>
    <row r="342" spans="1:34" ht="15">
      <c r="A342" s="86"/>
      <c r="X342" s="87"/>
      <c r="Y342" s="87"/>
      <c r="Z342" s="87"/>
      <c r="AA342" s="87"/>
      <c r="AB342" s="88"/>
      <c r="AC342" s="87"/>
      <c r="AD342" s="89"/>
      <c r="AE342" s="89"/>
      <c r="AG342" s="89"/>
      <c r="AH342" s="38"/>
    </row>
    <row r="343" spans="1:34" ht="15">
      <c r="A343" s="86"/>
      <c r="X343" s="87"/>
      <c r="Y343" s="87"/>
      <c r="Z343" s="87"/>
      <c r="AA343" s="87"/>
      <c r="AB343" s="88"/>
      <c r="AC343" s="87"/>
      <c r="AD343" s="89"/>
      <c r="AE343" s="89"/>
      <c r="AG343" s="89"/>
      <c r="AH343" s="38"/>
    </row>
    <row r="344" spans="1:34" ht="15">
      <c r="A344" s="86"/>
      <c r="X344" s="87"/>
      <c r="Y344" s="87"/>
      <c r="Z344" s="87"/>
      <c r="AA344" s="87"/>
      <c r="AB344" s="88"/>
      <c r="AC344" s="87"/>
      <c r="AD344" s="89"/>
      <c r="AE344" s="89"/>
      <c r="AG344" s="89"/>
      <c r="AH344" s="38"/>
    </row>
    <row r="345" spans="1:34" ht="15">
      <c r="A345" s="86"/>
      <c r="X345" s="87"/>
      <c r="Y345" s="87"/>
      <c r="Z345" s="87"/>
      <c r="AA345" s="87"/>
      <c r="AB345" s="88"/>
      <c r="AC345" s="87"/>
      <c r="AD345" s="89"/>
      <c r="AE345" s="89"/>
      <c r="AG345" s="89"/>
      <c r="AH345" s="38"/>
    </row>
    <row r="346" spans="1:34" ht="15">
      <c r="A346" s="86"/>
      <c r="X346" s="87"/>
      <c r="Y346" s="87"/>
      <c r="Z346" s="87"/>
      <c r="AA346" s="87"/>
      <c r="AB346" s="88"/>
      <c r="AC346" s="87"/>
      <c r="AD346" s="89"/>
      <c r="AE346" s="89"/>
      <c r="AG346" s="89"/>
      <c r="AH346" s="38"/>
    </row>
    <row r="347" spans="1:34" ht="15">
      <c r="A347" s="86"/>
      <c r="X347" s="87"/>
      <c r="Y347" s="87"/>
      <c r="Z347" s="87"/>
      <c r="AA347" s="87"/>
      <c r="AB347" s="88"/>
      <c r="AC347" s="87"/>
      <c r="AD347" s="89"/>
      <c r="AE347" s="89"/>
      <c r="AG347" s="89"/>
      <c r="AH347" s="38"/>
    </row>
    <row r="348" spans="1:34" ht="15">
      <c r="A348" s="86"/>
      <c r="X348" s="87"/>
      <c r="Y348" s="87"/>
      <c r="Z348" s="87"/>
      <c r="AA348" s="87"/>
      <c r="AB348" s="88"/>
      <c r="AC348" s="87"/>
      <c r="AD348" s="89"/>
      <c r="AE348" s="89"/>
      <c r="AG348" s="89"/>
      <c r="AH348" s="38"/>
    </row>
    <row r="349" spans="1:34" ht="15">
      <c r="A349" s="86"/>
      <c r="X349" s="87"/>
      <c r="Y349" s="87"/>
      <c r="Z349" s="87"/>
      <c r="AA349" s="87"/>
      <c r="AB349" s="88"/>
      <c r="AC349" s="87"/>
      <c r="AD349" s="89"/>
      <c r="AE349" s="89"/>
      <c r="AG349" s="89"/>
      <c r="AH349" s="38"/>
    </row>
    <row r="350" spans="1:34" ht="15">
      <c r="A350" s="86"/>
      <c r="X350" s="87"/>
      <c r="Y350" s="87"/>
      <c r="Z350" s="87"/>
      <c r="AA350" s="87"/>
      <c r="AB350" s="88"/>
      <c r="AC350" s="87"/>
      <c r="AD350" s="89"/>
      <c r="AE350" s="89"/>
      <c r="AG350" s="89"/>
      <c r="AH350" s="38"/>
    </row>
    <row r="351" spans="1:34" ht="15">
      <c r="A351" s="86"/>
      <c r="X351" s="87"/>
      <c r="Y351" s="87"/>
      <c r="Z351" s="87"/>
      <c r="AA351" s="87"/>
      <c r="AB351" s="88"/>
      <c r="AC351" s="87"/>
      <c r="AD351" s="89"/>
      <c r="AE351" s="89"/>
      <c r="AG351" s="89"/>
      <c r="AH351" s="38"/>
    </row>
    <row r="352" spans="1:34" ht="15">
      <c r="A352" s="86"/>
      <c r="X352" s="87"/>
      <c r="Y352" s="87"/>
      <c r="Z352" s="87"/>
      <c r="AA352" s="87"/>
      <c r="AB352" s="88"/>
      <c r="AC352" s="87"/>
      <c r="AD352" s="89"/>
      <c r="AE352" s="89"/>
      <c r="AG352" s="89"/>
      <c r="AH352" s="38"/>
    </row>
    <row r="353" spans="1:34" ht="15">
      <c r="A353" s="86"/>
      <c r="X353" s="87"/>
      <c r="Y353" s="87"/>
      <c r="Z353" s="87"/>
      <c r="AA353" s="87"/>
      <c r="AB353" s="88"/>
      <c r="AC353" s="87"/>
      <c r="AD353" s="89"/>
      <c r="AE353" s="89"/>
      <c r="AG353" s="89"/>
      <c r="AH353" s="38"/>
    </row>
    <row r="354" spans="1:34" ht="15">
      <c r="A354" s="86"/>
      <c r="X354" s="87"/>
      <c r="Y354" s="87"/>
      <c r="Z354" s="87"/>
      <c r="AA354" s="87"/>
      <c r="AB354" s="88"/>
      <c r="AC354" s="87"/>
      <c r="AD354" s="89"/>
      <c r="AE354" s="89"/>
      <c r="AG354" s="89"/>
      <c r="AH354" s="38"/>
    </row>
    <row r="355" spans="1:34" ht="15">
      <c r="A355" s="86"/>
      <c r="X355" s="87"/>
      <c r="Y355" s="87"/>
      <c r="Z355" s="87"/>
      <c r="AA355" s="87"/>
      <c r="AB355" s="88"/>
      <c r="AC355" s="87"/>
      <c r="AD355" s="89"/>
      <c r="AE355" s="89"/>
      <c r="AG355" s="89"/>
      <c r="AH355" s="38"/>
    </row>
    <row r="356" spans="1:34" ht="15">
      <c r="A356" s="86"/>
      <c r="X356" s="87"/>
      <c r="Y356" s="87"/>
      <c r="Z356" s="87"/>
      <c r="AA356" s="87"/>
      <c r="AB356" s="88"/>
      <c r="AC356" s="87"/>
      <c r="AD356" s="89"/>
      <c r="AE356" s="89"/>
      <c r="AG356" s="89"/>
      <c r="AH356" s="38"/>
    </row>
    <row r="357" spans="1:34" ht="15">
      <c r="A357" s="86"/>
      <c r="X357" s="87"/>
      <c r="Y357" s="87"/>
      <c r="Z357" s="87"/>
      <c r="AA357" s="87"/>
      <c r="AB357" s="88"/>
      <c r="AC357" s="87"/>
      <c r="AD357" s="89"/>
      <c r="AE357" s="89"/>
      <c r="AG357" s="89"/>
      <c r="AH357" s="38"/>
    </row>
    <row r="358" spans="1:34" ht="15">
      <c r="A358" s="86"/>
      <c r="X358" s="87"/>
      <c r="Y358" s="87"/>
      <c r="Z358" s="87"/>
      <c r="AA358" s="87"/>
      <c r="AB358" s="88"/>
      <c r="AC358" s="87"/>
      <c r="AD358" s="89"/>
      <c r="AE358" s="89"/>
      <c r="AG358" s="89"/>
      <c r="AH358" s="38"/>
    </row>
    <row r="359" spans="1:34" ht="15">
      <c r="A359" s="86"/>
      <c r="X359" s="87"/>
      <c r="Y359" s="87"/>
      <c r="Z359" s="87"/>
      <c r="AA359" s="87"/>
      <c r="AB359" s="88"/>
      <c r="AC359" s="87"/>
      <c r="AD359" s="89"/>
      <c r="AE359" s="89"/>
      <c r="AG359" s="89"/>
      <c r="AH359" s="38"/>
    </row>
    <row r="360" spans="1:34" ht="15">
      <c r="A360" s="86"/>
      <c r="X360" s="87"/>
      <c r="Y360" s="87"/>
      <c r="Z360" s="87"/>
      <c r="AA360" s="87"/>
      <c r="AB360" s="88"/>
      <c r="AC360" s="87"/>
      <c r="AD360" s="89"/>
      <c r="AE360" s="89"/>
      <c r="AG360" s="89"/>
      <c r="AH360" s="38"/>
    </row>
    <row r="361" spans="1:34" ht="15">
      <c r="A361" s="86"/>
      <c r="X361" s="87"/>
      <c r="Y361" s="87"/>
      <c r="Z361" s="87"/>
      <c r="AA361" s="87"/>
      <c r="AB361" s="88"/>
      <c r="AC361" s="87"/>
      <c r="AD361" s="89"/>
      <c r="AE361" s="89"/>
      <c r="AG361" s="89"/>
      <c r="AH361" s="38"/>
    </row>
    <row r="362" spans="1:34" ht="15">
      <c r="A362" s="86"/>
      <c r="X362" s="87"/>
      <c r="Y362" s="87"/>
      <c r="Z362" s="87"/>
      <c r="AA362" s="87"/>
      <c r="AB362" s="88"/>
      <c r="AC362" s="87"/>
      <c r="AD362" s="89"/>
      <c r="AE362" s="89"/>
      <c r="AG362" s="89"/>
      <c r="AH362" s="38"/>
    </row>
    <row r="363" spans="1:34" ht="15">
      <c r="A363" s="86"/>
      <c r="X363" s="87"/>
      <c r="Y363" s="87"/>
      <c r="Z363" s="87"/>
      <c r="AA363" s="87"/>
      <c r="AB363" s="88"/>
      <c r="AC363" s="87"/>
      <c r="AD363" s="89"/>
      <c r="AE363" s="89"/>
      <c r="AG363" s="89"/>
      <c r="AH363" s="38"/>
    </row>
    <row r="364" spans="1:34" ht="15">
      <c r="A364" s="86"/>
      <c r="X364" s="87"/>
      <c r="Y364" s="87"/>
      <c r="Z364" s="87"/>
      <c r="AA364" s="87"/>
      <c r="AB364" s="88"/>
      <c r="AC364" s="87"/>
      <c r="AD364" s="89"/>
      <c r="AE364" s="89"/>
      <c r="AG364" s="89"/>
      <c r="AH364" s="38"/>
    </row>
    <row r="365" spans="1:34" ht="15">
      <c r="A365" s="86"/>
      <c r="X365" s="87"/>
      <c r="Y365" s="87"/>
      <c r="Z365" s="87"/>
      <c r="AA365" s="87"/>
      <c r="AB365" s="88"/>
      <c r="AC365" s="87"/>
      <c r="AD365" s="89"/>
      <c r="AE365" s="89"/>
      <c r="AG365" s="89"/>
      <c r="AH365" s="38"/>
    </row>
    <row r="366" spans="1:34" ht="15">
      <c r="A366" s="86"/>
      <c r="X366" s="87"/>
      <c r="Y366" s="87"/>
      <c r="Z366" s="87"/>
      <c r="AA366" s="87"/>
      <c r="AB366" s="88"/>
      <c r="AC366" s="87"/>
      <c r="AD366" s="89"/>
      <c r="AE366" s="89"/>
      <c r="AG366" s="89"/>
      <c r="AH366" s="38"/>
    </row>
    <row r="367" spans="1:34" ht="15">
      <c r="A367" s="86"/>
      <c r="X367" s="87"/>
      <c r="Y367" s="87"/>
      <c r="Z367" s="87"/>
      <c r="AA367" s="87"/>
      <c r="AB367" s="88"/>
      <c r="AC367" s="87"/>
      <c r="AD367" s="89"/>
      <c r="AE367" s="89"/>
      <c r="AG367" s="89"/>
      <c r="AH367" s="38"/>
    </row>
    <row r="368" spans="1:34" ht="15">
      <c r="A368" s="86"/>
      <c r="X368" s="87"/>
      <c r="Y368" s="87"/>
      <c r="Z368" s="87"/>
      <c r="AA368" s="87"/>
      <c r="AB368" s="88"/>
      <c r="AC368" s="87"/>
      <c r="AD368" s="89"/>
      <c r="AE368" s="89"/>
      <c r="AG368" s="89"/>
      <c r="AH368" s="38"/>
    </row>
    <row r="369" spans="1:34" ht="15">
      <c r="A369" s="86"/>
      <c r="X369" s="87"/>
      <c r="Y369" s="87"/>
      <c r="Z369" s="87"/>
      <c r="AA369" s="87"/>
      <c r="AB369" s="88"/>
      <c r="AC369" s="87"/>
      <c r="AD369" s="89"/>
      <c r="AE369" s="89"/>
      <c r="AG369" s="89"/>
      <c r="AH369" s="38"/>
    </row>
    <row r="370" spans="1:34" ht="15">
      <c r="A370" s="86"/>
      <c r="X370" s="87"/>
      <c r="Y370" s="87"/>
      <c r="Z370" s="87"/>
      <c r="AA370" s="87"/>
      <c r="AB370" s="88"/>
      <c r="AC370" s="87"/>
      <c r="AD370" s="89"/>
      <c r="AE370" s="89"/>
      <c r="AG370" s="89"/>
      <c r="AH370" s="38"/>
    </row>
    <row r="371" spans="1:34" ht="15">
      <c r="A371" s="86"/>
      <c r="X371" s="87"/>
      <c r="Y371" s="87"/>
      <c r="Z371" s="87"/>
      <c r="AA371" s="87"/>
      <c r="AB371" s="88"/>
      <c r="AC371" s="87"/>
      <c r="AD371" s="89"/>
      <c r="AE371" s="89"/>
      <c r="AG371" s="89"/>
      <c r="AH371" s="38"/>
    </row>
    <row r="372" spans="1:34" ht="15">
      <c r="A372" s="86"/>
      <c r="X372" s="87"/>
      <c r="Y372" s="87"/>
      <c r="Z372" s="87"/>
      <c r="AA372" s="87"/>
      <c r="AB372" s="88"/>
      <c r="AC372" s="87"/>
      <c r="AD372" s="89"/>
      <c r="AE372" s="89"/>
      <c r="AG372" s="89"/>
      <c r="AH372" s="38"/>
    </row>
    <row r="373" spans="1:34" ht="15">
      <c r="A373" s="86"/>
      <c r="X373" s="87"/>
      <c r="Y373" s="87"/>
      <c r="Z373" s="87"/>
      <c r="AA373" s="87"/>
      <c r="AB373" s="88"/>
      <c r="AC373" s="87"/>
      <c r="AD373" s="89"/>
      <c r="AE373" s="89"/>
      <c r="AG373" s="89"/>
      <c r="AH373" s="38"/>
    </row>
    <row r="374" spans="1:34" ht="15">
      <c r="A374" s="86"/>
      <c r="X374" s="87"/>
      <c r="Y374" s="87"/>
      <c r="Z374" s="87"/>
      <c r="AA374" s="87"/>
      <c r="AB374" s="88"/>
      <c r="AC374" s="87"/>
      <c r="AD374" s="89"/>
      <c r="AE374" s="89"/>
      <c r="AG374" s="89"/>
      <c r="AH374" s="38"/>
    </row>
    <row r="375" spans="1:34" ht="15">
      <c r="A375" s="86"/>
      <c r="X375" s="87"/>
      <c r="Y375" s="87"/>
      <c r="Z375" s="87"/>
      <c r="AA375" s="87"/>
      <c r="AB375" s="88"/>
      <c r="AC375" s="87"/>
      <c r="AD375" s="89"/>
      <c r="AE375" s="89"/>
      <c r="AG375" s="89"/>
      <c r="AH375" s="38"/>
    </row>
    <row r="376" spans="1:34" ht="15">
      <c r="A376" s="86"/>
      <c r="X376" s="87"/>
      <c r="Y376" s="87"/>
      <c r="Z376" s="87"/>
      <c r="AA376" s="87"/>
      <c r="AB376" s="88"/>
      <c r="AC376" s="87"/>
      <c r="AD376" s="89"/>
      <c r="AE376" s="89"/>
      <c r="AG376" s="89"/>
      <c r="AH376" s="38"/>
    </row>
    <row r="377" spans="1:34" ht="15">
      <c r="A377" s="86"/>
      <c r="X377" s="87"/>
      <c r="Y377" s="87"/>
      <c r="Z377" s="87"/>
      <c r="AA377" s="87"/>
      <c r="AB377" s="88"/>
      <c r="AC377" s="87"/>
      <c r="AD377" s="89"/>
      <c r="AE377" s="89"/>
      <c r="AG377" s="89"/>
      <c r="AH377" s="38"/>
    </row>
    <row r="378" spans="1:34" ht="15">
      <c r="A378" s="86"/>
      <c r="X378" s="87"/>
      <c r="Y378" s="87"/>
      <c r="Z378" s="87"/>
      <c r="AA378" s="87"/>
      <c r="AB378" s="88"/>
      <c r="AC378" s="87"/>
      <c r="AD378" s="89"/>
      <c r="AE378" s="89"/>
      <c r="AG378" s="89"/>
      <c r="AH378" s="38"/>
    </row>
    <row r="379" spans="1:34" ht="15">
      <c r="A379" s="86"/>
      <c r="X379" s="87"/>
      <c r="Y379" s="87"/>
      <c r="Z379" s="87"/>
      <c r="AA379" s="87"/>
      <c r="AB379" s="88"/>
      <c r="AC379" s="87"/>
      <c r="AD379" s="89"/>
      <c r="AE379" s="89"/>
      <c r="AG379" s="89"/>
      <c r="AH379" s="38"/>
    </row>
    <row r="380" spans="1:34" ht="15">
      <c r="A380" s="86"/>
      <c r="X380" s="87"/>
      <c r="Y380" s="87"/>
      <c r="Z380" s="87"/>
      <c r="AA380" s="87"/>
      <c r="AB380" s="88"/>
      <c r="AC380" s="87"/>
      <c r="AD380" s="89"/>
      <c r="AE380" s="89"/>
      <c r="AG380" s="89"/>
      <c r="AH380" s="38"/>
    </row>
    <row r="381" spans="1:34" ht="15">
      <c r="A381" s="86"/>
      <c r="X381" s="87"/>
      <c r="Y381" s="87"/>
      <c r="Z381" s="87"/>
      <c r="AA381" s="87"/>
      <c r="AB381" s="88"/>
      <c r="AC381" s="87"/>
      <c r="AD381" s="89"/>
      <c r="AE381" s="89"/>
      <c r="AG381" s="89"/>
      <c r="AH381" s="38"/>
    </row>
    <row r="382" spans="1:34" ht="15">
      <c r="A382" s="86"/>
      <c r="X382" s="87"/>
      <c r="Y382" s="87"/>
      <c r="Z382" s="87"/>
      <c r="AA382" s="87"/>
      <c r="AB382" s="88"/>
      <c r="AC382" s="87"/>
      <c r="AD382" s="89"/>
      <c r="AE382" s="89"/>
      <c r="AG382" s="89"/>
      <c r="AH382" s="38"/>
    </row>
    <row r="383" spans="1:34" ht="15">
      <c r="A383" s="86"/>
      <c r="X383" s="87"/>
      <c r="Y383" s="87"/>
      <c r="Z383" s="87"/>
      <c r="AA383" s="87"/>
      <c r="AB383" s="88"/>
      <c r="AC383" s="87"/>
      <c r="AD383" s="89"/>
      <c r="AE383" s="89"/>
      <c r="AG383" s="89"/>
      <c r="AH383" s="38"/>
    </row>
    <row r="384" spans="1:34" ht="15">
      <c r="A384" s="86"/>
      <c r="X384" s="87"/>
      <c r="Y384" s="87"/>
      <c r="Z384" s="87"/>
      <c r="AA384" s="87"/>
      <c r="AB384" s="88"/>
      <c r="AC384" s="87"/>
      <c r="AD384" s="89"/>
      <c r="AE384" s="89"/>
      <c r="AG384" s="89"/>
      <c r="AH384" s="38"/>
    </row>
    <row r="385" spans="1:34" ht="15">
      <c r="A385" s="86"/>
      <c r="X385" s="87"/>
      <c r="Y385" s="87"/>
      <c r="Z385" s="87"/>
      <c r="AA385" s="87"/>
      <c r="AB385" s="88"/>
      <c r="AC385" s="87"/>
      <c r="AD385" s="89"/>
      <c r="AE385" s="89"/>
      <c r="AG385" s="89"/>
      <c r="AH385" s="38"/>
    </row>
    <row r="386" spans="1:34" ht="15">
      <c r="A386" s="86"/>
      <c r="X386" s="87"/>
      <c r="Y386" s="87"/>
      <c r="Z386" s="87"/>
      <c r="AA386" s="87"/>
      <c r="AB386" s="88"/>
      <c r="AC386" s="87"/>
      <c r="AD386" s="89"/>
      <c r="AE386" s="89"/>
      <c r="AG386" s="89"/>
      <c r="AH386" s="38"/>
    </row>
    <row r="387" spans="1:34" ht="15">
      <c r="A387" s="86"/>
      <c r="X387" s="87"/>
      <c r="Y387" s="87"/>
      <c r="Z387" s="87"/>
      <c r="AA387" s="87"/>
      <c r="AB387" s="88"/>
      <c r="AC387" s="87"/>
      <c r="AD387" s="89"/>
      <c r="AE387" s="89"/>
      <c r="AG387" s="89"/>
      <c r="AH387" s="38"/>
    </row>
    <row r="388" spans="1:34" ht="15">
      <c r="A388" s="86"/>
      <c r="X388" s="87"/>
      <c r="Y388" s="87"/>
      <c r="Z388" s="87"/>
      <c r="AA388" s="87"/>
      <c r="AB388" s="88"/>
      <c r="AC388" s="87"/>
      <c r="AD388" s="89"/>
      <c r="AE388" s="89"/>
      <c r="AG388" s="89"/>
      <c r="AH388" s="38"/>
    </row>
    <row r="389" spans="1:34" ht="15">
      <c r="A389" s="86"/>
      <c r="X389" s="87"/>
      <c r="Y389" s="87"/>
      <c r="Z389" s="87"/>
      <c r="AA389" s="87"/>
      <c r="AB389" s="88"/>
      <c r="AC389" s="87"/>
      <c r="AD389" s="89"/>
      <c r="AE389" s="89"/>
      <c r="AG389" s="89"/>
      <c r="AH389" s="38"/>
    </row>
    <row r="390" spans="1:34" ht="15">
      <c r="A390" s="86"/>
      <c r="X390" s="87"/>
      <c r="Y390" s="87"/>
      <c r="Z390" s="87"/>
      <c r="AA390" s="87"/>
      <c r="AB390" s="88"/>
      <c r="AC390" s="87"/>
      <c r="AD390" s="89"/>
      <c r="AE390" s="89"/>
      <c r="AG390" s="89"/>
      <c r="AH390" s="38"/>
    </row>
    <row r="391" spans="1:34" ht="15">
      <c r="A391" s="86"/>
      <c r="X391" s="87"/>
      <c r="Y391" s="87"/>
      <c r="Z391" s="87"/>
      <c r="AA391" s="87"/>
      <c r="AB391" s="88"/>
      <c r="AC391" s="87"/>
      <c r="AD391" s="89"/>
      <c r="AE391" s="89"/>
      <c r="AG391" s="89"/>
      <c r="AH391" s="38"/>
    </row>
    <row r="392" spans="1:34" ht="15">
      <c r="A392" s="86"/>
      <c r="X392" s="87"/>
      <c r="Y392" s="87"/>
      <c r="Z392" s="87"/>
      <c r="AA392" s="87"/>
      <c r="AB392" s="88"/>
      <c r="AC392" s="87"/>
      <c r="AD392" s="89"/>
      <c r="AE392" s="89"/>
      <c r="AG392" s="89"/>
      <c r="AH392" s="38"/>
    </row>
    <row r="393" spans="1:34" ht="15">
      <c r="A393" s="86"/>
      <c r="X393" s="87"/>
      <c r="Y393" s="87"/>
      <c r="Z393" s="87"/>
      <c r="AA393" s="87"/>
      <c r="AB393" s="88"/>
      <c r="AC393" s="87"/>
      <c r="AD393" s="89"/>
      <c r="AE393" s="89"/>
      <c r="AG393" s="89"/>
      <c r="AH393" s="38"/>
    </row>
    <row r="394" spans="1:34" ht="15">
      <c r="A394" s="86"/>
      <c r="X394" s="87"/>
      <c r="Y394" s="87"/>
      <c r="Z394" s="87"/>
      <c r="AA394" s="87"/>
      <c r="AB394" s="88"/>
      <c r="AC394" s="87"/>
      <c r="AD394" s="89"/>
      <c r="AE394" s="89"/>
      <c r="AG394" s="89"/>
      <c r="AH394" s="38"/>
    </row>
    <row r="395" spans="1:34" ht="15">
      <c r="A395" s="86"/>
      <c r="X395" s="87"/>
      <c r="Y395" s="87"/>
      <c r="Z395" s="87"/>
      <c r="AA395" s="87"/>
      <c r="AB395" s="88"/>
      <c r="AC395" s="87"/>
      <c r="AD395" s="89"/>
      <c r="AE395" s="89"/>
      <c r="AG395" s="89"/>
      <c r="AH395" s="38"/>
    </row>
    <row r="396" spans="1:34" ht="15">
      <c r="A396" s="86"/>
      <c r="X396" s="87"/>
      <c r="Y396" s="87"/>
      <c r="Z396" s="87"/>
      <c r="AA396" s="87"/>
      <c r="AB396" s="88"/>
      <c r="AC396" s="87"/>
      <c r="AD396" s="89"/>
      <c r="AE396" s="89"/>
      <c r="AG396" s="89"/>
      <c r="AH396" s="38"/>
    </row>
    <row r="397" spans="1:34" ht="15">
      <c r="A397" s="86"/>
      <c r="X397" s="87"/>
      <c r="Y397" s="87"/>
      <c r="Z397" s="87"/>
      <c r="AA397" s="87"/>
      <c r="AB397" s="88"/>
      <c r="AC397" s="87"/>
      <c r="AD397" s="89"/>
      <c r="AE397" s="89"/>
      <c r="AG397" s="89"/>
      <c r="AH397" s="38"/>
    </row>
    <row r="398" spans="1:34" ht="15">
      <c r="A398" s="86"/>
      <c r="X398" s="87"/>
      <c r="Y398" s="87"/>
      <c r="Z398" s="87"/>
      <c r="AA398" s="87"/>
      <c r="AB398" s="88"/>
      <c r="AC398" s="87"/>
      <c r="AD398" s="89"/>
      <c r="AE398" s="89"/>
      <c r="AG398" s="89"/>
      <c r="AH398" s="38"/>
    </row>
    <row r="399" spans="1:34" ht="15">
      <c r="A399" s="86"/>
      <c r="X399" s="87"/>
      <c r="Y399" s="87"/>
      <c r="Z399" s="87"/>
      <c r="AA399" s="87"/>
      <c r="AB399" s="88"/>
      <c r="AC399" s="87"/>
      <c r="AD399" s="89"/>
      <c r="AE399" s="89"/>
      <c r="AG399" s="89"/>
      <c r="AH399" s="38"/>
    </row>
    <row r="400" spans="1:34" ht="15">
      <c r="A400" s="86"/>
      <c r="X400" s="87"/>
      <c r="Y400" s="87"/>
      <c r="Z400" s="87"/>
      <c r="AA400" s="87"/>
      <c r="AB400" s="88"/>
      <c r="AC400" s="87"/>
      <c r="AD400" s="89"/>
      <c r="AE400" s="89"/>
      <c r="AG400" s="89"/>
      <c r="AH400" s="38"/>
    </row>
    <row r="401" spans="1:34" ht="15">
      <c r="A401" s="86"/>
      <c r="X401" s="87"/>
      <c r="Y401" s="87"/>
      <c r="Z401" s="87"/>
      <c r="AA401" s="87"/>
      <c r="AB401" s="88"/>
      <c r="AC401" s="87"/>
      <c r="AD401" s="89"/>
      <c r="AE401" s="89"/>
      <c r="AG401" s="89"/>
      <c r="AH401" s="38"/>
    </row>
    <row r="402" spans="1:34" ht="15">
      <c r="A402" s="86"/>
      <c r="X402" s="87"/>
      <c r="Y402" s="87"/>
      <c r="Z402" s="87"/>
      <c r="AA402" s="87"/>
      <c r="AB402" s="88"/>
      <c r="AC402" s="87"/>
      <c r="AD402" s="89"/>
      <c r="AE402" s="89"/>
      <c r="AG402" s="89"/>
      <c r="AH402" s="38"/>
    </row>
    <row r="403" spans="1:34" ht="15">
      <c r="A403" s="86"/>
      <c r="X403" s="87"/>
      <c r="Y403" s="87"/>
      <c r="Z403" s="87"/>
      <c r="AA403" s="87"/>
      <c r="AB403" s="88"/>
      <c r="AC403" s="87"/>
      <c r="AD403" s="89"/>
      <c r="AE403" s="89"/>
      <c r="AG403" s="89"/>
      <c r="AH403" s="38"/>
    </row>
    <row r="404" spans="1:34" ht="15">
      <c r="A404" s="86"/>
      <c r="X404" s="87"/>
      <c r="Y404" s="87"/>
      <c r="Z404" s="87"/>
      <c r="AA404" s="87"/>
      <c r="AB404" s="88"/>
      <c r="AC404" s="87"/>
      <c r="AD404" s="89"/>
      <c r="AE404" s="89"/>
      <c r="AG404" s="89"/>
      <c r="AH404" s="38"/>
    </row>
    <row r="405" spans="1:34" ht="15">
      <c r="A405" s="86"/>
      <c r="X405" s="87"/>
      <c r="Y405" s="87"/>
      <c r="Z405" s="87"/>
      <c r="AA405" s="87"/>
      <c r="AB405" s="88"/>
      <c r="AC405" s="87"/>
      <c r="AD405" s="89"/>
      <c r="AE405" s="89"/>
      <c r="AG405" s="89"/>
      <c r="AH405" s="38"/>
    </row>
    <row r="406" spans="1:34" ht="15">
      <c r="A406" s="86"/>
      <c r="X406" s="87"/>
      <c r="Y406" s="87"/>
      <c r="Z406" s="87"/>
      <c r="AA406" s="87"/>
      <c r="AB406" s="88"/>
      <c r="AC406" s="87"/>
      <c r="AD406" s="89"/>
      <c r="AE406" s="89"/>
      <c r="AG406" s="89"/>
      <c r="AH406" s="38"/>
    </row>
    <row r="407" spans="1:34" ht="15">
      <c r="A407" s="86"/>
      <c r="X407" s="87"/>
      <c r="Y407" s="87"/>
      <c r="Z407" s="87"/>
      <c r="AA407" s="87"/>
      <c r="AB407" s="88"/>
      <c r="AC407" s="87"/>
      <c r="AD407" s="89"/>
      <c r="AE407" s="89"/>
      <c r="AG407" s="89"/>
      <c r="AH407" s="38"/>
    </row>
    <row r="408" spans="1:34" ht="15">
      <c r="A408" s="86"/>
      <c r="X408" s="87"/>
      <c r="Y408" s="87"/>
      <c r="Z408" s="87"/>
      <c r="AA408" s="87"/>
      <c r="AB408" s="88"/>
      <c r="AC408" s="87"/>
      <c r="AD408" s="89"/>
      <c r="AE408" s="89"/>
      <c r="AG408" s="89"/>
      <c r="AH408" s="38"/>
    </row>
    <row r="409" spans="1:34" ht="15">
      <c r="A409" s="86"/>
      <c r="X409" s="87"/>
      <c r="Y409" s="87"/>
      <c r="Z409" s="87"/>
      <c r="AA409" s="87"/>
      <c r="AB409" s="88"/>
      <c r="AC409" s="87"/>
      <c r="AD409" s="89"/>
      <c r="AE409" s="89"/>
      <c r="AG409" s="89"/>
      <c r="AH409" s="38"/>
    </row>
    <row r="410" spans="1:34" ht="15">
      <c r="A410" s="86"/>
      <c r="X410" s="87"/>
      <c r="Y410" s="87"/>
      <c r="Z410" s="87"/>
      <c r="AA410" s="87"/>
      <c r="AB410" s="88"/>
      <c r="AC410" s="87"/>
      <c r="AD410" s="89"/>
      <c r="AE410" s="89"/>
      <c r="AG410" s="89"/>
      <c r="AH410" s="38"/>
    </row>
    <row r="411" spans="1:34" ht="15">
      <c r="A411" s="86"/>
      <c r="X411" s="87"/>
      <c r="Y411" s="87"/>
      <c r="Z411" s="87"/>
      <c r="AA411" s="87"/>
      <c r="AB411" s="88"/>
      <c r="AC411" s="87"/>
      <c r="AD411" s="89"/>
      <c r="AE411" s="89"/>
      <c r="AG411" s="89"/>
      <c r="AH411" s="38"/>
    </row>
    <row r="412" spans="1:34" ht="15">
      <c r="A412" s="86"/>
      <c r="X412" s="87"/>
      <c r="Y412" s="87"/>
      <c r="Z412" s="87"/>
      <c r="AA412" s="87"/>
      <c r="AB412" s="88"/>
      <c r="AC412" s="87"/>
      <c r="AD412" s="89"/>
      <c r="AE412" s="89"/>
      <c r="AG412" s="89"/>
      <c r="AH412" s="38"/>
    </row>
    <row r="413" spans="1:34" ht="15">
      <c r="A413" s="86"/>
      <c r="X413" s="87"/>
      <c r="Y413" s="87"/>
      <c r="Z413" s="87"/>
      <c r="AA413" s="87"/>
      <c r="AB413" s="88"/>
      <c r="AC413" s="87"/>
      <c r="AD413" s="89"/>
      <c r="AE413" s="89"/>
      <c r="AG413" s="89"/>
      <c r="AH413" s="38"/>
    </row>
    <row r="414" spans="1:34" ht="15">
      <c r="A414" s="86"/>
      <c r="X414" s="87"/>
      <c r="Y414" s="87"/>
      <c r="Z414" s="87"/>
      <c r="AA414" s="87"/>
      <c r="AB414" s="88"/>
      <c r="AC414" s="87"/>
      <c r="AD414" s="89"/>
      <c r="AE414" s="89"/>
      <c r="AG414" s="89"/>
      <c r="AH414" s="38"/>
    </row>
    <row r="415" spans="1:34" ht="15">
      <c r="A415" s="86"/>
      <c r="X415" s="87"/>
      <c r="Y415" s="87"/>
      <c r="Z415" s="87"/>
      <c r="AA415" s="87"/>
      <c r="AB415" s="88"/>
      <c r="AC415" s="87"/>
      <c r="AD415" s="89"/>
      <c r="AE415" s="89"/>
      <c r="AG415" s="89"/>
      <c r="AH415" s="38"/>
    </row>
    <row r="416" spans="1:34" ht="15">
      <c r="A416" s="86"/>
      <c r="X416" s="87"/>
      <c r="Y416" s="87"/>
      <c r="Z416" s="87"/>
      <c r="AA416" s="87"/>
      <c r="AB416" s="88"/>
      <c r="AC416" s="87"/>
      <c r="AD416" s="89"/>
      <c r="AE416" s="89"/>
      <c r="AG416" s="89"/>
      <c r="AH416" s="38"/>
    </row>
    <row r="417" spans="1:34" ht="15">
      <c r="A417" s="86"/>
      <c r="X417" s="87"/>
      <c r="Y417" s="87"/>
      <c r="Z417" s="87"/>
      <c r="AA417" s="87"/>
      <c r="AB417" s="88"/>
      <c r="AC417" s="87"/>
      <c r="AD417" s="89"/>
      <c r="AE417" s="89"/>
      <c r="AG417" s="89"/>
      <c r="AH417" s="38"/>
    </row>
    <row r="418" spans="1:34" ht="15">
      <c r="A418" s="86"/>
      <c r="X418" s="87"/>
      <c r="Y418" s="87"/>
      <c r="Z418" s="87"/>
      <c r="AA418" s="87"/>
      <c r="AB418" s="88"/>
      <c r="AC418" s="87"/>
      <c r="AD418" s="89"/>
      <c r="AE418" s="89"/>
      <c r="AG418" s="89"/>
      <c r="AH418" s="38"/>
    </row>
    <row r="419" spans="1:34" ht="15">
      <c r="A419" s="86"/>
      <c r="X419" s="87"/>
      <c r="Y419" s="87"/>
      <c r="Z419" s="87"/>
      <c r="AA419" s="87"/>
      <c r="AB419" s="88"/>
      <c r="AC419" s="87"/>
      <c r="AD419" s="89"/>
      <c r="AE419" s="89"/>
      <c r="AG419" s="89"/>
      <c r="AH419" s="38"/>
    </row>
    <row r="420" spans="1:34" ht="15">
      <c r="A420" s="86"/>
      <c r="X420" s="87"/>
      <c r="Y420" s="87"/>
      <c r="Z420" s="87"/>
      <c r="AA420" s="87"/>
      <c r="AB420" s="88"/>
      <c r="AC420" s="87"/>
      <c r="AD420" s="89"/>
      <c r="AE420" s="89"/>
      <c r="AG420" s="89"/>
      <c r="AH420" s="38"/>
    </row>
    <row r="421" spans="1:34" ht="15">
      <c r="A421" s="86"/>
      <c r="X421" s="87"/>
      <c r="Y421" s="87"/>
      <c r="Z421" s="87"/>
      <c r="AA421" s="87"/>
      <c r="AB421" s="88"/>
      <c r="AC421" s="87"/>
      <c r="AD421" s="89"/>
      <c r="AE421" s="89"/>
      <c r="AG421" s="89"/>
      <c r="AH421" s="38"/>
    </row>
    <row r="422" spans="1:34" ht="15">
      <c r="A422" s="86"/>
      <c r="X422" s="87"/>
      <c r="Y422" s="87"/>
      <c r="Z422" s="87"/>
      <c r="AA422" s="87"/>
      <c r="AB422" s="88"/>
      <c r="AC422" s="87"/>
      <c r="AD422" s="89"/>
      <c r="AE422" s="89"/>
      <c r="AG422" s="89"/>
      <c r="AH422" s="38"/>
    </row>
    <row r="423" spans="1:34" ht="15">
      <c r="A423" s="86"/>
      <c r="X423" s="87"/>
      <c r="Y423" s="87"/>
      <c r="Z423" s="87"/>
      <c r="AA423" s="87"/>
      <c r="AB423" s="88"/>
      <c r="AC423" s="87"/>
      <c r="AD423" s="89"/>
      <c r="AE423" s="89"/>
      <c r="AG423" s="89"/>
      <c r="AH423" s="38"/>
    </row>
    <row r="424" spans="1:34" ht="15">
      <c r="A424" s="86"/>
      <c r="X424" s="87"/>
      <c r="Y424" s="87"/>
      <c r="Z424" s="87"/>
      <c r="AA424" s="87"/>
      <c r="AB424" s="88"/>
      <c r="AC424" s="87"/>
      <c r="AD424" s="89"/>
      <c r="AE424" s="89"/>
      <c r="AG424" s="89"/>
      <c r="AH424" s="38"/>
    </row>
    <row r="425" spans="1:34" ht="15">
      <c r="A425" s="86"/>
      <c r="X425" s="87"/>
      <c r="Y425" s="87"/>
      <c r="Z425" s="87"/>
      <c r="AA425" s="87"/>
      <c r="AB425" s="88"/>
      <c r="AC425" s="87"/>
      <c r="AD425" s="89"/>
      <c r="AE425" s="89"/>
      <c r="AG425" s="89"/>
      <c r="AH425" s="38"/>
    </row>
    <row r="426" spans="1:34" ht="15">
      <c r="A426" s="86"/>
      <c r="X426" s="87"/>
      <c r="Y426" s="87"/>
      <c r="Z426" s="87"/>
      <c r="AA426" s="87"/>
      <c r="AB426" s="88"/>
      <c r="AC426" s="87"/>
      <c r="AD426" s="89"/>
      <c r="AE426" s="89"/>
      <c r="AG426" s="89"/>
      <c r="AH426" s="38"/>
    </row>
    <row r="427" spans="1:34" ht="15">
      <c r="A427" s="86"/>
      <c r="X427" s="87"/>
      <c r="Y427" s="87"/>
      <c r="Z427" s="87"/>
      <c r="AA427" s="87"/>
      <c r="AB427" s="88"/>
      <c r="AC427" s="87"/>
      <c r="AD427" s="89"/>
      <c r="AE427" s="89"/>
      <c r="AG427" s="89"/>
      <c r="AH427" s="38"/>
    </row>
    <row r="428" spans="1:34" ht="15">
      <c r="A428" s="86"/>
      <c r="X428" s="87"/>
      <c r="Y428" s="87"/>
      <c r="Z428" s="87"/>
      <c r="AA428" s="87"/>
      <c r="AB428" s="88"/>
      <c r="AC428" s="87"/>
      <c r="AD428" s="89"/>
      <c r="AE428" s="89"/>
      <c r="AG428" s="89"/>
      <c r="AH428" s="38"/>
    </row>
    <row r="429" spans="1:34" ht="15">
      <c r="A429" s="86"/>
      <c r="X429" s="87"/>
      <c r="Y429" s="87"/>
      <c r="Z429" s="87"/>
      <c r="AA429" s="87"/>
      <c r="AB429" s="88"/>
      <c r="AC429" s="87"/>
      <c r="AD429" s="89"/>
      <c r="AE429" s="89"/>
      <c r="AG429" s="89"/>
      <c r="AH429" s="38"/>
    </row>
    <row r="430" spans="1:34" ht="15">
      <c r="A430" s="86"/>
      <c r="X430" s="87"/>
      <c r="Y430" s="87"/>
      <c r="Z430" s="87"/>
      <c r="AA430" s="87"/>
      <c r="AB430" s="88"/>
      <c r="AC430" s="87"/>
      <c r="AD430" s="89"/>
      <c r="AE430" s="89"/>
      <c r="AG430" s="89"/>
      <c r="AH430" s="38"/>
    </row>
    <row r="431" spans="1:34" ht="15">
      <c r="A431" s="86"/>
      <c r="X431" s="87"/>
      <c r="Y431" s="87"/>
      <c r="Z431" s="87"/>
      <c r="AA431" s="87"/>
      <c r="AB431" s="88"/>
      <c r="AC431" s="87"/>
      <c r="AD431" s="89"/>
      <c r="AE431" s="89"/>
      <c r="AG431" s="89"/>
      <c r="AH431" s="38"/>
    </row>
    <row r="432" spans="1:34" ht="15">
      <c r="A432" s="86"/>
      <c r="X432" s="87"/>
      <c r="Y432" s="87"/>
      <c r="Z432" s="87"/>
      <c r="AA432" s="87"/>
      <c r="AB432" s="88"/>
      <c r="AC432" s="87"/>
      <c r="AD432" s="89"/>
      <c r="AE432" s="89"/>
      <c r="AG432" s="89"/>
      <c r="AH432" s="38"/>
    </row>
    <row r="433" spans="1:34" ht="15">
      <c r="A433" s="86"/>
      <c r="X433" s="87"/>
      <c r="Y433" s="87"/>
      <c r="Z433" s="87"/>
      <c r="AA433" s="87"/>
      <c r="AB433" s="88"/>
      <c r="AC433" s="87"/>
      <c r="AD433" s="89"/>
      <c r="AE433" s="89"/>
      <c r="AG433" s="89"/>
      <c r="AH433" s="38"/>
    </row>
    <row r="434" spans="1:34" ht="15">
      <c r="A434" s="86"/>
      <c r="X434" s="87"/>
      <c r="Y434" s="87"/>
      <c r="Z434" s="87"/>
      <c r="AA434" s="87"/>
      <c r="AB434" s="88"/>
      <c r="AC434" s="87"/>
      <c r="AD434" s="89"/>
      <c r="AE434" s="89"/>
      <c r="AG434" s="89"/>
      <c r="AH434" s="38"/>
    </row>
    <row r="435" spans="1:34" ht="15">
      <c r="A435" s="86"/>
      <c r="X435" s="87"/>
      <c r="Y435" s="87"/>
      <c r="Z435" s="87"/>
      <c r="AA435" s="87"/>
      <c r="AB435" s="88"/>
      <c r="AC435" s="87"/>
      <c r="AD435" s="89"/>
      <c r="AE435" s="89"/>
      <c r="AG435" s="89"/>
      <c r="AH435" s="38"/>
    </row>
    <row r="436" spans="1:34" ht="15">
      <c r="A436" s="86"/>
      <c r="X436" s="87"/>
      <c r="Y436" s="87"/>
      <c r="Z436" s="87"/>
      <c r="AA436" s="87"/>
      <c r="AB436" s="88"/>
      <c r="AC436" s="87"/>
      <c r="AD436" s="89"/>
      <c r="AE436" s="89"/>
      <c r="AG436" s="89"/>
      <c r="AH436" s="38"/>
    </row>
    <row r="437" spans="1:34" ht="15">
      <c r="A437" s="86"/>
      <c r="X437" s="87"/>
      <c r="Y437" s="87"/>
      <c r="Z437" s="87"/>
      <c r="AA437" s="87"/>
      <c r="AB437" s="88"/>
      <c r="AC437" s="87"/>
      <c r="AD437" s="89"/>
      <c r="AE437" s="89"/>
      <c r="AG437" s="89"/>
      <c r="AH437" s="38"/>
    </row>
    <row r="438" spans="1:34" ht="15">
      <c r="A438" s="86"/>
      <c r="X438" s="87"/>
      <c r="Y438" s="87"/>
      <c r="Z438" s="87"/>
      <c r="AA438" s="87"/>
      <c r="AB438" s="88"/>
      <c r="AC438" s="87"/>
      <c r="AD438" s="89"/>
      <c r="AE438" s="89"/>
      <c r="AG438" s="89"/>
      <c r="AH438" s="38"/>
    </row>
    <row r="439" spans="1:34" ht="15">
      <c r="A439" s="86"/>
      <c r="X439" s="87"/>
      <c r="Y439" s="87"/>
      <c r="Z439" s="87"/>
      <c r="AA439" s="87"/>
      <c r="AB439" s="88"/>
      <c r="AC439" s="87"/>
      <c r="AD439" s="89"/>
      <c r="AE439" s="89"/>
      <c r="AG439" s="89"/>
      <c r="AH439" s="38"/>
    </row>
    <row r="440" spans="1:34" ht="15">
      <c r="A440" s="86"/>
      <c r="X440" s="87"/>
      <c r="Y440" s="87"/>
      <c r="Z440" s="87"/>
      <c r="AA440" s="87"/>
      <c r="AB440" s="88"/>
      <c r="AC440" s="87"/>
      <c r="AD440" s="89"/>
      <c r="AE440" s="89"/>
      <c r="AG440" s="89"/>
      <c r="AH440" s="38"/>
    </row>
    <row r="441" spans="1:34" ht="15">
      <c r="A441" s="86"/>
      <c r="X441" s="87"/>
      <c r="Y441" s="87"/>
      <c r="Z441" s="87"/>
      <c r="AA441" s="87"/>
      <c r="AB441" s="88"/>
      <c r="AC441" s="87"/>
      <c r="AD441" s="89"/>
      <c r="AE441" s="89"/>
      <c r="AG441" s="89"/>
      <c r="AH441" s="38"/>
    </row>
    <row r="442" spans="1:34" ht="15">
      <c r="A442" s="86"/>
      <c r="X442" s="87"/>
      <c r="Y442" s="87"/>
      <c r="Z442" s="87"/>
      <c r="AA442" s="87"/>
      <c r="AB442" s="88"/>
      <c r="AC442" s="87"/>
      <c r="AD442" s="89"/>
      <c r="AE442" s="89"/>
      <c r="AG442" s="89"/>
      <c r="AH442" s="38"/>
    </row>
    <row r="443" spans="1:34" ht="15">
      <c r="A443" s="86"/>
      <c r="X443" s="87"/>
      <c r="Y443" s="87"/>
      <c r="Z443" s="87"/>
      <c r="AA443" s="87"/>
      <c r="AB443" s="88"/>
      <c r="AC443" s="87"/>
      <c r="AD443" s="89"/>
      <c r="AE443" s="89"/>
      <c r="AG443" s="89"/>
      <c r="AH443" s="38"/>
    </row>
    <row r="444" spans="1:34" ht="15">
      <c r="A444" s="86"/>
      <c r="X444" s="87"/>
      <c r="Y444" s="87"/>
      <c r="Z444" s="87"/>
      <c r="AA444" s="87"/>
      <c r="AB444" s="88"/>
      <c r="AC444" s="87"/>
      <c r="AD444" s="89"/>
      <c r="AE444" s="89"/>
      <c r="AG444" s="89"/>
      <c r="AH444" s="38"/>
    </row>
    <row r="445" spans="1:34" ht="15">
      <c r="A445" s="86"/>
      <c r="X445" s="87"/>
      <c r="Y445" s="87"/>
      <c r="Z445" s="87"/>
      <c r="AA445" s="87"/>
      <c r="AB445" s="88"/>
      <c r="AC445" s="87"/>
      <c r="AD445" s="89"/>
      <c r="AE445" s="89"/>
      <c r="AG445" s="89"/>
      <c r="AH445" s="38"/>
    </row>
    <row r="446" spans="1:34" ht="15">
      <c r="A446" s="86"/>
      <c r="X446" s="87"/>
      <c r="Y446" s="87"/>
      <c r="Z446" s="87"/>
      <c r="AA446" s="87"/>
      <c r="AB446" s="88"/>
      <c r="AC446" s="87"/>
      <c r="AD446" s="89"/>
      <c r="AE446" s="89"/>
      <c r="AG446" s="89"/>
      <c r="AH446" s="38"/>
    </row>
    <row r="447" spans="1:34" ht="15">
      <c r="A447" s="86"/>
      <c r="X447" s="87"/>
      <c r="Y447" s="87"/>
      <c r="Z447" s="87"/>
      <c r="AA447" s="87"/>
      <c r="AB447" s="88"/>
      <c r="AC447" s="87"/>
      <c r="AD447" s="89"/>
      <c r="AE447" s="89"/>
      <c r="AG447" s="89"/>
      <c r="AH447" s="38"/>
    </row>
    <row r="448" spans="1:34" ht="15">
      <c r="A448" s="86"/>
      <c r="X448" s="87"/>
      <c r="Y448" s="87"/>
      <c r="Z448" s="87"/>
      <c r="AA448" s="87"/>
      <c r="AB448" s="88"/>
      <c r="AC448" s="87"/>
      <c r="AD448" s="89"/>
      <c r="AE448" s="89"/>
      <c r="AG448" s="89"/>
      <c r="AH448" s="38"/>
    </row>
    <row r="449" spans="1:34" ht="15">
      <c r="A449" s="86"/>
      <c r="X449" s="87"/>
      <c r="Y449" s="87"/>
      <c r="Z449" s="87"/>
      <c r="AA449" s="87"/>
      <c r="AB449" s="88"/>
      <c r="AC449" s="87"/>
      <c r="AD449" s="89"/>
      <c r="AE449" s="89"/>
      <c r="AG449" s="89"/>
      <c r="AH449" s="38"/>
    </row>
    <row r="450" spans="1:34" ht="15">
      <c r="A450" s="86"/>
      <c r="X450" s="87"/>
      <c r="Y450" s="87"/>
      <c r="Z450" s="87"/>
      <c r="AA450" s="87"/>
      <c r="AB450" s="88"/>
      <c r="AC450" s="87"/>
      <c r="AD450" s="89"/>
      <c r="AE450" s="89"/>
      <c r="AG450" s="89"/>
      <c r="AH450" s="38"/>
    </row>
    <row r="451" spans="1:34" ht="15">
      <c r="A451" s="86"/>
      <c r="X451" s="87"/>
      <c r="Y451" s="87"/>
      <c r="Z451" s="87"/>
      <c r="AA451" s="87"/>
      <c r="AB451" s="88"/>
      <c r="AC451" s="87"/>
      <c r="AD451" s="89"/>
      <c r="AE451" s="89"/>
      <c r="AG451" s="89"/>
      <c r="AH451" s="38"/>
    </row>
    <row r="452" spans="1:34" ht="15">
      <c r="A452" s="86"/>
      <c r="X452" s="87"/>
      <c r="Y452" s="87"/>
      <c r="Z452" s="87"/>
      <c r="AA452" s="87"/>
      <c r="AB452" s="88"/>
      <c r="AC452" s="87"/>
      <c r="AD452" s="89"/>
      <c r="AE452" s="89"/>
      <c r="AG452" s="89"/>
      <c r="AH452" s="38"/>
    </row>
    <row r="453" spans="1:34" ht="15">
      <c r="A453" s="86"/>
      <c r="X453" s="87"/>
      <c r="Y453" s="87"/>
      <c r="Z453" s="87"/>
      <c r="AA453" s="87"/>
      <c r="AB453" s="88"/>
      <c r="AC453" s="87"/>
      <c r="AD453" s="89"/>
      <c r="AE453" s="89"/>
      <c r="AG453" s="89"/>
      <c r="AH453" s="38"/>
    </row>
    <row r="454" spans="1:34" ht="15">
      <c r="A454" s="86"/>
      <c r="X454" s="87"/>
      <c r="Y454" s="87"/>
      <c r="Z454" s="87"/>
      <c r="AA454" s="87"/>
      <c r="AB454" s="88"/>
      <c r="AC454" s="87"/>
      <c r="AD454" s="89"/>
      <c r="AE454" s="89"/>
      <c r="AG454" s="89"/>
      <c r="AH454" s="38"/>
    </row>
    <row r="455" spans="1:34" ht="15">
      <c r="A455" s="86"/>
      <c r="X455" s="87"/>
      <c r="Y455" s="87"/>
      <c r="Z455" s="87"/>
      <c r="AA455" s="87"/>
      <c r="AB455" s="88"/>
      <c r="AC455" s="87"/>
      <c r="AD455" s="89"/>
      <c r="AE455" s="89"/>
      <c r="AG455" s="89"/>
      <c r="AH455" s="38"/>
    </row>
    <row r="456" spans="1:34" ht="15">
      <c r="A456" s="86"/>
      <c r="X456" s="87"/>
      <c r="Y456" s="87"/>
      <c r="Z456" s="87"/>
      <c r="AA456" s="87"/>
      <c r="AB456" s="88"/>
      <c r="AC456" s="87"/>
      <c r="AD456" s="89"/>
      <c r="AE456" s="89"/>
      <c r="AG456" s="89"/>
      <c r="AH456" s="38"/>
    </row>
    <row r="457" spans="1:34" ht="15">
      <c r="A457" s="86"/>
      <c r="X457" s="87"/>
      <c r="Y457" s="87"/>
      <c r="Z457" s="87"/>
      <c r="AA457" s="87"/>
      <c r="AB457" s="88"/>
      <c r="AC457" s="87"/>
      <c r="AD457" s="89"/>
      <c r="AE457" s="89"/>
      <c r="AG457" s="89"/>
      <c r="AH457" s="38"/>
    </row>
    <row r="458" spans="1:34" ht="15">
      <c r="A458" s="86"/>
      <c r="X458" s="87"/>
      <c r="Y458" s="87"/>
      <c r="Z458" s="87"/>
      <c r="AA458" s="87"/>
      <c r="AB458" s="88"/>
      <c r="AC458" s="87"/>
      <c r="AD458" s="89"/>
      <c r="AE458" s="89"/>
      <c r="AG458" s="89"/>
      <c r="AH458" s="38"/>
    </row>
    <row r="459" spans="1:34" ht="15">
      <c r="A459" s="86"/>
      <c r="X459" s="87"/>
      <c r="Y459" s="87"/>
      <c r="Z459" s="87"/>
      <c r="AA459" s="87"/>
      <c r="AB459" s="88"/>
      <c r="AC459" s="87"/>
      <c r="AD459" s="89"/>
      <c r="AE459" s="89"/>
      <c r="AG459" s="89"/>
      <c r="AH459" s="38"/>
    </row>
    <row r="460" spans="1:34" ht="15">
      <c r="A460" s="86"/>
      <c r="X460" s="87"/>
      <c r="Y460" s="87"/>
      <c r="Z460" s="87"/>
      <c r="AA460" s="87"/>
      <c r="AB460" s="88"/>
      <c r="AC460" s="87"/>
      <c r="AD460" s="89"/>
      <c r="AE460" s="89"/>
      <c r="AG460" s="89"/>
      <c r="AH460" s="38"/>
    </row>
    <row r="461" spans="1:34" ht="15">
      <c r="A461" s="86"/>
      <c r="X461" s="87"/>
      <c r="Y461" s="87"/>
      <c r="Z461" s="87"/>
      <c r="AA461" s="87"/>
      <c r="AB461" s="88"/>
      <c r="AC461" s="87"/>
      <c r="AD461" s="89"/>
      <c r="AE461" s="89"/>
      <c r="AG461" s="89"/>
      <c r="AH461" s="38"/>
    </row>
    <row r="462" spans="1:34" ht="15">
      <c r="A462" s="86"/>
      <c r="X462" s="87"/>
      <c r="Y462" s="87"/>
      <c r="Z462" s="87"/>
      <c r="AA462" s="87"/>
      <c r="AB462" s="88"/>
      <c r="AC462" s="87"/>
      <c r="AD462" s="89"/>
      <c r="AE462" s="89"/>
      <c r="AG462" s="89"/>
      <c r="AH462" s="38"/>
    </row>
    <row r="463" spans="1:34" ht="15">
      <c r="A463" s="86"/>
      <c r="X463" s="87"/>
      <c r="Y463" s="87"/>
      <c r="Z463" s="87"/>
      <c r="AA463" s="87"/>
      <c r="AB463" s="88"/>
      <c r="AC463" s="87"/>
      <c r="AD463" s="89"/>
      <c r="AE463" s="89"/>
      <c r="AG463" s="89"/>
      <c r="AH463" s="38"/>
    </row>
    <row r="464" spans="1:34" ht="15">
      <c r="A464" s="86"/>
      <c r="X464" s="87"/>
      <c r="Y464" s="87"/>
      <c r="Z464" s="87"/>
      <c r="AA464" s="87"/>
      <c r="AB464" s="88"/>
      <c r="AC464" s="87"/>
      <c r="AD464" s="89"/>
      <c r="AE464" s="89"/>
      <c r="AG464" s="89"/>
      <c r="AH464" s="38"/>
    </row>
    <row r="465" spans="1:34" ht="15">
      <c r="A465" s="86"/>
      <c r="X465" s="87"/>
      <c r="Y465" s="87"/>
      <c r="Z465" s="87"/>
      <c r="AA465" s="87"/>
      <c r="AB465" s="88"/>
      <c r="AC465" s="87"/>
      <c r="AD465" s="89"/>
      <c r="AE465" s="89"/>
      <c r="AG465" s="89"/>
      <c r="AH465" s="38"/>
    </row>
    <row r="466" spans="1:34" ht="15">
      <c r="A466" s="86"/>
      <c r="X466" s="87"/>
      <c r="Y466" s="87"/>
      <c r="Z466" s="87"/>
      <c r="AA466" s="87"/>
      <c r="AB466" s="88"/>
      <c r="AC466" s="87"/>
      <c r="AD466" s="89"/>
      <c r="AE466" s="89"/>
      <c r="AG466" s="89"/>
      <c r="AH466" s="38"/>
    </row>
    <row r="467" spans="1:34" ht="15">
      <c r="A467" s="86"/>
      <c r="X467" s="87"/>
      <c r="Y467" s="87"/>
      <c r="Z467" s="87"/>
      <c r="AA467" s="87"/>
      <c r="AB467" s="88"/>
      <c r="AC467" s="87"/>
      <c r="AD467" s="89"/>
      <c r="AE467" s="89"/>
      <c r="AG467" s="89"/>
      <c r="AH467" s="38"/>
    </row>
    <row r="468" spans="1:34" ht="15">
      <c r="A468" s="86"/>
      <c r="X468" s="87"/>
      <c r="Y468" s="87"/>
      <c r="Z468" s="87"/>
      <c r="AA468" s="87"/>
      <c r="AB468" s="88"/>
      <c r="AC468" s="87"/>
      <c r="AD468" s="89"/>
      <c r="AE468" s="89"/>
      <c r="AG468" s="89"/>
      <c r="AH468" s="38"/>
    </row>
    <row r="469" spans="1:34" ht="15">
      <c r="A469" s="86"/>
      <c r="X469" s="87"/>
      <c r="Y469" s="87"/>
      <c r="Z469" s="87"/>
      <c r="AA469" s="87"/>
      <c r="AB469" s="88"/>
      <c r="AC469" s="87"/>
      <c r="AD469" s="89"/>
      <c r="AE469" s="89"/>
      <c r="AG469" s="89"/>
      <c r="AH469" s="38"/>
    </row>
    <row r="470" spans="1:34" ht="15">
      <c r="A470" s="86"/>
      <c r="X470" s="87"/>
      <c r="Y470" s="87"/>
      <c r="Z470" s="87"/>
      <c r="AA470" s="87"/>
      <c r="AB470" s="88"/>
      <c r="AC470" s="87"/>
      <c r="AD470" s="89"/>
      <c r="AE470" s="89"/>
      <c r="AG470" s="89"/>
      <c r="AH470" s="38"/>
    </row>
    <row r="471" spans="1:34" ht="15">
      <c r="A471" s="86"/>
      <c r="X471" s="87"/>
      <c r="Y471" s="87"/>
      <c r="Z471" s="87"/>
      <c r="AA471" s="87"/>
      <c r="AB471" s="88"/>
      <c r="AC471" s="87"/>
      <c r="AD471" s="89"/>
      <c r="AE471" s="89"/>
      <c r="AG471" s="89"/>
      <c r="AH471" s="38"/>
    </row>
    <row r="472" spans="1:34" ht="15">
      <c r="A472" s="86"/>
      <c r="X472" s="87"/>
      <c r="Y472" s="87"/>
      <c r="Z472" s="87"/>
      <c r="AA472" s="87"/>
      <c r="AB472" s="88"/>
      <c r="AC472" s="87"/>
      <c r="AD472" s="89"/>
      <c r="AE472" s="89"/>
      <c r="AG472" s="89"/>
      <c r="AH472" s="38"/>
    </row>
    <row r="473" spans="1:34" ht="15">
      <c r="A473" s="86"/>
      <c r="X473" s="87"/>
      <c r="Y473" s="87"/>
      <c r="Z473" s="87"/>
      <c r="AA473" s="87"/>
      <c r="AB473" s="88"/>
      <c r="AC473" s="87"/>
      <c r="AD473" s="89"/>
      <c r="AE473" s="89"/>
      <c r="AG473" s="89"/>
      <c r="AH473" s="38"/>
    </row>
    <row r="474" spans="1:34" ht="15">
      <c r="A474" s="86"/>
      <c r="X474" s="87"/>
      <c r="Y474" s="87"/>
      <c r="Z474" s="87"/>
      <c r="AA474" s="87"/>
      <c r="AB474" s="88"/>
      <c r="AC474" s="87"/>
      <c r="AD474" s="89"/>
      <c r="AE474" s="89"/>
      <c r="AG474" s="89"/>
      <c r="AH474" s="38"/>
    </row>
    <row r="475" spans="1:34" ht="15">
      <c r="A475" s="86"/>
      <c r="X475" s="87"/>
      <c r="Y475" s="87"/>
      <c r="Z475" s="87"/>
      <c r="AA475" s="87"/>
      <c r="AB475" s="88"/>
      <c r="AC475" s="87"/>
      <c r="AD475" s="89"/>
      <c r="AE475" s="89"/>
      <c r="AG475" s="89"/>
      <c r="AH475" s="38"/>
    </row>
    <row r="476" spans="1:34" ht="15">
      <c r="A476" s="86"/>
      <c r="X476" s="87"/>
      <c r="Y476" s="87"/>
      <c r="Z476" s="87"/>
      <c r="AA476" s="87"/>
      <c r="AB476" s="88"/>
      <c r="AC476" s="87"/>
      <c r="AD476" s="89"/>
      <c r="AE476" s="89"/>
      <c r="AG476" s="89"/>
      <c r="AH476" s="38"/>
    </row>
    <row r="477" spans="1:34" ht="15">
      <c r="A477" s="86"/>
      <c r="X477" s="87"/>
      <c r="Y477" s="87"/>
      <c r="Z477" s="87"/>
      <c r="AA477" s="87"/>
      <c r="AB477" s="88"/>
      <c r="AC477" s="87"/>
      <c r="AD477" s="89"/>
      <c r="AE477" s="89"/>
      <c r="AG477" s="89"/>
      <c r="AH477" s="38"/>
    </row>
    <row r="478" spans="1:34" ht="15">
      <c r="A478" s="86"/>
      <c r="X478" s="87"/>
      <c r="Y478" s="87"/>
      <c r="Z478" s="87"/>
      <c r="AA478" s="87"/>
      <c r="AB478" s="88"/>
      <c r="AC478" s="87"/>
      <c r="AD478" s="89"/>
      <c r="AE478" s="89"/>
      <c r="AG478" s="89"/>
      <c r="AH478" s="38"/>
    </row>
    <row r="479" spans="1:34" ht="15">
      <c r="A479" s="86"/>
      <c r="X479" s="87"/>
      <c r="Y479" s="87"/>
      <c r="Z479" s="87"/>
      <c r="AA479" s="87"/>
      <c r="AB479" s="88"/>
      <c r="AC479" s="87"/>
      <c r="AD479" s="89"/>
      <c r="AE479" s="89"/>
      <c r="AG479" s="89"/>
      <c r="AH479" s="38"/>
    </row>
    <row r="480" spans="1:34" ht="15">
      <c r="A480" s="86"/>
      <c r="X480" s="87"/>
      <c r="Y480" s="87"/>
      <c r="Z480" s="87"/>
      <c r="AA480" s="87"/>
      <c r="AB480" s="88"/>
      <c r="AC480" s="87"/>
      <c r="AD480" s="89"/>
      <c r="AE480" s="89"/>
      <c r="AG480" s="89"/>
      <c r="AH480" s="38"/>
    </row>
    <row r="481" spans="1:34" ht="15">
      <c r="A481" s="86"/>
      <c r="X481" s="87"/>
      <c r="Y481" s="87"/>
      <c r="Z481" s="87"/>
      <c r="AA481" s="87"/>
      <c r="AB481" s="88"/>
      <c r="AC481" s="87"/>
      <c r="AD481" s="89"/>
      <c r="AE481" s="89"/>
      <c r="AG481" s="89"/>
      <c r="AH481" s="38"/>
    </row>
    <row r="482" spans="1:34" ht="15">
      <c r="A482" s="86"/>
      <c r="X482" s="87"/>
      <c r="Y482" s="87"/>
      <c r="Z482" s="87"/>
      <c r="AA482" s="87"/>
      <c r="AB482" s="88"/>
      <c r="AC482" s="87"/>
      <c r="AD482" s="89"/>
      <c r="AE482" s="89"/>
      <c r="AG482" s="89"/>
      <c r="AH482" s="38"/>
    </row>
    <row r="483" spans="1:34" ht="15">
      <c r="A483" s="86"/>
      <c r="X483" s="87"/>
      <c r="Y483" s="87"/>
      <c r="Z483" s="87"/>
      <c r="AA483" s="87"/>
      <c r="AB483" s="88"/>
      <c r="AC483" s="87"/>
      <c r="AD483" s="89"/>
      <c r="AE483" s="89"/>
      <c r="AG483" s="89"/>
      <c r="AH483" s="38"/>
    </row>
    <row r="484" spans="1:34" ht="15">
      <c r="A484" s="86"/>
      <c r="X484" s="87"/>
      <c r="Y484" s="87"/>
      <c r="Z484" s="87"/>
      <c r="AA484" s="87"/>
      <c r="AB484" s="88"/>
      <c r="AC484" s="87"/>
      <c r="AD484" s="89"/>
      <c r="AE484" s="89"/>
      <c r="AG484" s="89"/>
      <c r="AH484" s="38"/>
    </row>
    <row r="485" spans="1:34" ht="15">
      <c r="A485" s="86"/>
      <c r="X485" s="87"/>
      <c r="Y485" s="87"/>
      <c r="Z485" s="87"/>
      <c r="AA485" s="87"/>
      <c r="AB485" s="88"/>
      <c r="AC485" s="87"/>
      <c r="AD485" s="89"/>
      <c r="AE485" s="89"/>
      <c r="AG485" s="89"/>
      <c r="AH485" s="38"/>
    </row>
    <row r="486" spans="1:34" ht="15">
      <c r="A486" s="86"/>
      <c r="X486" s="87"/>
      <c r="Y486" s="87"/>
      <c r="Z486" s="87"/>
      <c r="AA486" s="87"/>
      <c r="AB486" s="88"/>
      <c r="AC486" s="87"/>
      <c r="AD486" s="89"/>
      <c r="AE486" s="89"/>
      <c r="AG486" s="89"/>
      <c r="AH486" s="38"/>
    </row>
    <row r="487" spans="1:34" ht="15">
      <c r="A487" s="86"/>
      <c r="X487" s="87"/>
      <c r="Y487" s="87"/>
      <c r="Z487" s="87"/>
      <c r="AA487" s="87"/>
      <c r="AB487" s="88"/>
      <c r="AC487" s="87"/>
      <c r="AD487" s="89"/>
      <c r="AE487" s="89"/>
      <c r="AG487" s="89"/>
      <c r="AH487" s="38"/>
    </row>
    <row r="488" spans="1:34" ht="15">
      <c r="A488" s="86"/>
      <c r="X488" s="87"/>
      <c r="Y488" s="87"/>
      <c r="Z488" s="87"/>
      <c r="AA488" s="87"/>
      <c r="AB488" s="88"/>
      <c r="AC488" s="87"/>
      <c r="AD488" s="89"/>
      <c r="AE488" s="89"/>
      <c r="AG488" s="89"/>
      <c r="AH488" s="38"/>
    </row>
    <row r="489" spans="1:34" ht="15">
      <c r="A489" s="86"/>
      <c r="X489" s="87"/>
      <c r="Y489" s="87"/>
      <c r="Z489" s="87"/>
      <c r="AA489" s="87"/>
      <c r="AB489" s="88"/>
      <c r="AC489" s="87"/>
      <c r="AD489" s="89"/>
      <c r="AE489" s="89"/>
      <c r="AG489" s="89"/>
      <c r="AH489" s="38"/>
    </row>
    <row r="490" spans="1:34" ht="15">
      <c r="A490" s="86"/>
      <c r="X490" s="87"/>
      <c r="Y490" s="87"/>
      <c r="Z490" s="87"/>
      <c r="AA490" s="87"/>
      <c r="AB490" s="88"/>
      <c r="AC490" s="87"/>
      <c r="AD490" s="89"/>
      <c r="AE490" s="89"/>
      <c r="AG490" s="89"/>
      <c r="AH490" s="38"/>
    </row>
    <row r="491" spans="1:34" ht="15">
      <c r="A491" s="86"/>
      <c r="X491" s="87"/>
      <c r="Y491" s="87"/>
      <c r="Z491" s="87"/>
      <c r="AA491" s="87"/>
      <c r="AB491" s="88"/>
      <c r="AC491" s="87"/>
      <c r="AD491" s="89"/>
      <c r="AE491" s="89"/>
      <c r="AG491" s="89"/>
      <c r="AH491" s="38"/>
    </row>
    <row r="492" spans="1:34" ht="15">
      <c r="A492" s="86"/>
      <c r="X492" s="87"/>
      <c r="Y492" s="87"/>
      <c r="Z492" s="87"/>
      <c r="AA492" s="87"/>
      <c r="AB492" s="88"/>
      <c r="AC492" s="87"/>
      <c r="AD492" s="89"/>
      <c r="AE492" s="89"/>
      <c r="AG492" s="89"/>
      <c r="AH492" s="38"/>
    </row>
    <row r="493" spans="1:34" ht="15">
      <c r="A493" s="86"/>
      <c r="X493" s="87"/>
      <c r="Y493" s="87"/>
      <c r="Z493" s="87"/>
      <c r="AA493" s="87"/>
      <c r="AB493" s="88"/>
      <c r="AC493" s="87"/>
      <c r="AD493" s="89"/>
      <c r="AE493" s="89"/>
      <c r="AG493" s="89"/>
      <c r="AH493" s="38"/>
    </row>
    <row r="494" spans="1:34" ht="15">
      <c r="A494" s="86"/>
      <c r="X494" s="87"/>
      <c r="Y494" s="87"/>
      <c r="Z494" s="87"/>
      <c r="AA494" s="87"/>
      <c r="AB494" s="88"/>
      <c r="AC494" s="87"/>
      <c r="AD494" s="89"/>
      <c r="AE494" s="89"/>
      <c r="AG494" s="89"/>
      <c r="AH494" s="38"/>
    </row>
    <row r="495" spans="1:34" ht="15">
      <c r="A495" s="86"/>
      <c r="X495" s="87"/>
      <c r="Y495" s="87"/>
      <c r="Z495" s="87"/>
      <c r="AA495" s="87"/>
      <c r="AB495" s="88"/>
      <c r="AC495" s="87"/>
      <c r="AD495" s="89"/>
      <c r="AE495" s="89"/>
      <c r="AG495" s="89"/>
      <c r="AH495" s="38"/>
    </row>
    <row r="496" spans="1:34" ht="15">
      <c r="A496" s="86"/>
      <c r="X496" s="87"/>
      <c r="Y496" s="87"/>
      <c r="Z496" s="87"/>
      <c r="AA496" s="87"/>
      <c r="AB496" s="88"/>
      <c r="AC496" s="87"/>
      <c r="AD496" s="89"/>
      <c r="AE496" s="89"/>
      <c r="AG496" s="89"/>
      <c r="AH496" s="38"/>
    </row>
    <row r="497" spans="1:34" ht="15">
      <c r="A497" s="86"/>
      <c r="X497" s="87"/>
      <c r="Y497" s="87"/>
      <c r="Z497" s="87"/>
      <c r="AA497" s="87"/>
      <c r="AB497" s="88"/>
      <c r="AC497" s="87"/>
      <c r="AD497" s="89"/>
      <c r="AE497" s="89"/>
      <c r="AG497" s="89"/>
      <c r="AH497" s="38"/>
    </row>
    <row r="498" spans="1:34" ht="15">
      <c r="A498" s="86"/>
      <c r="X498" s="87"/>
      <c r="Y498" s="87"/>
      <c r="Z498" s="87"/>
      <c r="AA498" s="87"/>
      <c r="AB498" s="88"/>
      <c r="AC498" s="87"/>
      <c r="AD498" s="89"/>
      <c r="AE498" s="89"/>
      <c r="AG498" s="89"/>
      <c r="AH498" s="38"/>
    </row>
    <row r="499" spans="1:34" ht="15">
      <c r="A499" s="86"/>
      <c r="X499" s="87"/>
      <c r="Y499" s="87"/>
      <c r="Z499" s="87"/>
      <c r="AA499" s="87"/>
      <c r="AB499" s="88"/>
      <c r="AC499" s="87"/>
      <c r="AD499" s="89"/>
      <c r="AE499" s="89"/>
      <c r="AG499" s="89"/>
      <c r="AH499" s="38"/>
    </row>
    <row r="500" spans="1:34" ht="15">
      <c r="A500" s="86"/>
      <c r="X500" s="87"/>
      <c r="Y500" s="87"/>
      <c r="Z500" s="87"/>
      <c r="AA500" s="87"/>
      <c r="AB500" s="88"/>
      <c r="AC500" s="87"/>
      <c r="AD500" s="89"/>
      <c r="AE500" s="89"/>
      <c r="AG500" s="89"/>
      <c r="AH500" s="38"/>
    </row>
    <row r="501" spans="1:34" ht="15">
      <c r="A501" s="86"/>
      <c r="X501" s="87"/>
      <c r="Y501" s="87"/>
      <c r="Z501" s="87"/>
      <c r="AA501" s="87"/>
      <c r="AB501" s="88"/>
      <c r="AC501" s="87"/>
      <c r="AD501" s="89"/>
      <c r="AE501" s="89"/>
      <c r="AG501" s="89"/>
      <c r="AH501" s="38"/>
    </row>
    <row r="502" spans="1:34" ht="15">
      <c r="A502" s="86"/>
      <c r="X502" s="87"/>
      <c r="Y502" s="87"/>
      <c r="Z502" s="87"/>
      <c r="AA502" s="87"/>
      <c r="AB502" s="88"/>
      <c r="AC502" s="87"/>
      <c r="AD502" s="89"/>
      <c r="AE502" s="89"/>
      <c r="AG502" s="89"/>
      <c r="AH502" s="38"/>
    </row>
    <row r="503" spans="1:34" ht="15">
      <c r="A503" s="86"/>
      <c r="X503" s="87"/>
      <c r="Y503" s="87"/>
      <c r="Z503" s="87"/>
      <c r="AA503" s="87"/>
      <c r="AB503" s="88"/>
      <c r="AC503" s="87"/>
      <c r="AD503" s="89"/>
      <c r="AE503" s="89"/>
      <c r="AG503" s="89"/>
      <c r="AH503" s="38"/>
    </row>
    <row r="504" spans="1:34" ht="15">
      <c r="A504" s="86"/>
      <c r="X504" s="87"/>
      <c r="Y504" s="87"/>
      <c r="Z504" s="87"/>
      <c r="AA504" s="87"/>
      <c r="AB504" s="88"/>
      <c r="AC504" s="87"/>
      <c r="AD504" s="89"/>
      <c r="AE504" s="89"/>
      <c r="AG504" s="89"/>
      <c r="AH504" s="38"/>
    </row>
    <row r="505" spans="1:34" ht="15">
      <c r="A505" s="86"/>
      <c r="X505" s="87"/>
      <c r="Y505" s="87"/>
      <c r="Z505" s="87"/>
      <c r="AA505" s="87"/>
      <c r="AB505" s="88"/>
      <c r="AC505" s="87"/>
      <c r="AD505" s="89"/>
      <c r="AE505" s="89"/>
      <c r="AG505" s="89"/>
      <c r="AH505" s="38"/>
    </row>
    <row r="506" spans="1:34" ht="15">
      <c r="A506" s="86"/>
      <c r="X506" s="87"/>
      <c r="Y506" s="87"/>
      <c r="Z506" s="87"/>
      <c r="AA506" s="87"/>
      <c r="AB506" s="88"/>
      <c r="AC506" s="87"/>
      <c r="AD506" s="89"/>
      <c r="AE506" s="89"/>
      <c r="AG506" s="89"/>
      <c r="AH506" s="38"/>
    </row>
    <row r="507" spans="1:34" ht="15">
      <c r="A507" s="86"/>
      <c r="X507" s="87"/>
      <c r="Y507" s="87"/>
      <c r="Z507" s="87"/>
      <c r="AA507" s="87"/>
      <c r="AB507" s="88"/>
      <c r="AC507" s="87"/>
      <c r="AD507" s="89"/>
      <c r="AE507" s="89"/>
      <c r="AG507" s="89"/>
      <c r="AH507" s="38"/>
    </row>
    <row r="508" spans="1:34" ht="15">
      <c r="A508" s="86"/>
      <c r="X508" s="87"/>
      <c r="Y508" s="87"/>
      <c r="Z508" s="87"/>
      <c r="AA508" s="87"/>
      <c r="AB508" s="88"/>
      <c r="AC508" s="87"/>
      <c r="AD508" s="89"/>
      <c r="AE508" s="89"/>
      <c r="AG508" s="89"/>
      <c r="AH508" s="38"/>
    </row>
    <row r="509" spans="1:34" ht="15">
      <c r="A509" s="86"/>
      <c r="X509" s="87"/>
      <c r="Y509" s="87"/>
      <c r="Z509" s="87"/>
      <c r="AA509" s="87"/>
      <c r="AB509" s="88"/>
      <c r="AC509" s="87"/>
      <c r="AD509" s="89"/>
      <c r="AE509" s="89"/>
      <c r="AG509" s="89"/>
      <c r="AH509" s="38"/>
    </row>
    <row r="510" spans="1:34" ht="15">
      <c r="A510" s="86"/>
      <c r="X510" s="87"/>
      <c r="Y510" s="87"/>
      <c r="Z510" s="87"/>
      <c r="AA510" s="87"/>
      <c r="AB510" s="88"/>
      <c r="AC510" s="87"/>
      <c r="AD510" s="89"/>
      <c r="AE510" s="89"/>
      <c r="AG510" s="89"/>
      <c r="AH510" s="38"/>
    </row>
    <row r="511" spans="1:34" ht="15">
      <c r="A511" s="86"/>
      <c r="X511" s="87"/>
      <c r="Y511" s="87"/>
      <c r="Z511" s="87"/>
      <c r="AA511" s="87"/>
      <c r="AB511" s="88"/>
      <c r="AC511" s="87"/>
      <c r="AD511" s="89"/>
      <c r="AE511" s="89"/>
      <c r="AG511" s="89"/>
      <c r="AH511" s="38"/>
    </row>
    <row r="512" spans="1:34" ht="15">
      <c r="A512" s="86"/>
      <c r="X512" s="87"/>
      <c r="Y512" s="87"/>
      <c r="Z512" s="87"/>
      <c r="AA512" s="87"/>
      <c r="AB512" s="88"/>
      <c r="AC512" s="87"/>
      <c r="AD512" s="89"/>
      <c r="AE512" s="89"/>
      <c r="AG512" s="89"/>
      <c r="AH512" s="38"/>
    </row>
    <row r="513" spans="1:34" ht="15">
      <c r="A513" s="86"/>
      <c r="X513" s="87"/>
      <c r="Y513" s="87"/>
      <c r="Z513" s="87"/>
      <c r="AA513" s="87"/>
      <c r="AB513" s="88"/>
      <c r="AC513" s="87"/>
      <c r="AD513" s="89"/>
      <c r="AE513" s="89"/>
      <c r="AG513" s="89"/>
      <c r="AH513" s="38"/>
    </row>
    <row r="514" spans="1:34" ht="15">
      <c r="A514" s="86"/>
      <c r="X514" s="87"/>
      <c r="Y514" s="87"/>
      <c r="Z514" s="87"/>
      <c r="AA514" s="87"/>
      <c r="AB514" s="88"/>
      <c r="AC514" s="87"/>
      <c r="AD514" s="89"/>
      <c r="AE514" s="89"/>
      <c r="AG514" s="89"/>
      <c r="AH514" s="38"/>
    </row>
    <row r="515" spans="1:34" ht="15">
      <c r="A515" s="86"/>
      <c r="X515" s="87"/>
      <c r="Y515" s="87"/>
      <c r="Z515" s="87"/>
      <c r="AA515" s="87"/>
      <c r="AB515" s="88"/>
      <c r="AC515" s="87"/>
      <c r="AD515" s="89"/>
      <c r="AE515" s="89"/>
      <c r="AG515" s="89"/>
      <c r="AH515" s="38"/>
    </row>
    <row r="516" spans="1:34" ht="15">
      <c r="A516" s="86"/>
      <c r="X516" s="87"/>
      <c r="Y516" s="87"/>
      <c r="Z516" s="87"/>
      <c r="AA516" s="87"/>
      <c r="AB516" s="88"/>
      <c r="AC516" s="87"/>
      <c r="AD516" s="89"/>
      <c r="AE516" s="89"/>
      <c r="AG516" s="89"/>
      <c r="AH516" s="38"/>
    </row>
    <row r="517" spans="1:34" ht="15">
      <c r="A517" s="86"/>
      <c r="X517" s="87"/>
      <c r="Y517" s="87"/>
      <c r="Z517" s="87"/>
      <c r="AA517" s="87"/>
      <c r="AB517" s="88"/>
      <c r="AC517" s="87"/>
      <c r="AD517" s="89"/>
      <c r="AE517" s="89"/>
      <c r="AG517" s="89"/>
      <c r="AH517" s="38"/>
    </row>
    <row r="518" spans="1:34" ht="15">
      <c r="A518" s="86"/>
      <c r="X518" s="87"/>
      <c r="Y518" s="87"/>
      <c r="Z518" s="87"/>
      <c r="AA518" s="87"/>
      <c r="AB518" s="88"/>
      <c r="AC518" s="87"/>
      <c r="AD518" s="89"/>
      <c r="AE518" s="89"/>
      <c r="AG518" s="89"/>
      <c r="AH518" s="38"/>
    </row>
    <row r="519" spans="1:34" ht="15">
      <c r="A519" s="86"/>
      <c r="X519" s="87"/>
      <c r="Y519" s="87"/>
      <c r="Z519" s="87"/>
      <c r="AA519" s="87"/>
      <c r="AB519" s="88"/>
      <c r="AC519" s="87"/>
      <c r="AD519" s="89"/>
      <c r="AE519" s="89"/>
      <c r="AG519" s="89"/>
      <c r="AH519" s="38"/>
    </row>
    <row r="520" spans="1:34" ht="15">
      <c r="A520" s="86"/>
      <c r="X520" s="87"/>
      <c r="Y520" s="87"/>
      <c r="Z520" s="87"/>
      <c r="AA520" s="87"/>
      <c r="AB520" s="88"/>
      <c r="AC520" s="87"/>
      <c r="AD520" s="89"/>
      <c r="AE520" s="89"/>
      <c r="AG520" s="89"/>
      <c r="AH520" s="38"/>
    </row>
    <row r="521" spans="1:34" ht="15">
      <c r="A521" s="86"/>
      <c r="X521" s="87"/>
      <c r="Y521" s="87"/>
      <c r="Z521" s="87"/>
      <c r="AA521" s="87"/>
      <c r="AB521" s="88"/>
      <c r="AC521" s="87"/>
      <c r="AD521" s="89"/>
      <c r="AE521" s="89"/>
      <c r="AG521" s="89"/>
      <c r="AH521" s="38"/>
    </row>
    <row r="522" spans="1:34" ht="15">
      <c r="A522" s="86"/>
      <c r="X522" s="87"/>
      <c r="Y522" s="87"/>
      <c r="Z522" s="87"/>
      <c r="AA522" s="87"/>
      <c r="AB522" s="88"/>
      <c r="AC522" s="87"/>
      <c r="AD522" s="89"/>
      <c r="AE522" s="89"/>
      <c r="AG522" s="89"/>
      <c r="AH522" s="38"/>
    </row>
    <row r="523" spans="1:34" ht="15">
      <c r="A523" s="86"/>
      <c r="X523" s="87"/>
      <c r="Y523" s="87"/>
      <c r="Z523" s="87"/>
      <c r="AA523" s="87"/>
      <c r="AB523" s="88"/>
      <c r="AC523" s="87"/>
      <c r="AD523" s="89"/>
      <c r="AE523" s="89"/>
      <c r="AG523" s="89"/>
      <c r="AH523" s="38"/>
    </row>
    <row r="524" spans="1:34" ht="15">
      <c r="A524" s="86"/>
      <c r="X524" s="87"/>
      <c r="Y524" s="87"/>
      <c r="Z524" s="87"/>
      <c r="AA524" s="87"/>
      <c r="AB524" s="88"/>
      <c r="AC524" s="87"/>
      <c r="AD524" s="89"/>
      <c r="AE524" s="89"/>
      <c r="AG524" s="89"/>
      <c r="AH524" s="38"/>
    </row>
    <row r="525" spans="1:34" ht="15">
      <c r="A525" s="86"/>
      <c r="X525" s="87"/>
      <c r="Y525" s="87"/>
      <c r="Z525" s="87"/>
      <c r="AA525" s="87"/>
      <c r="AB525" s="88"/>
      <c r="AC525" s="87"/>
      <c r="AD525" s="89"/>
      <c r="AE525" s="89"/>
      <c r="AG525" s="89"/>
      <c r="AH525" s="38"/>
    </row>
    <row r="526" spans="1:34" ht="15">
      <c r="A526" s="86"/>
      <c r="X526" s="87"/>
      <c r="Y526" s="87"/>
      <c r="Z526" s="87"/>
      <c r="AA526" s="87"/>
      <c r="AB526" s="88"/>
      <c r="AC526" s="87"/>
      <c r="AD526" s="89"/>
      <c r="AE526" s="89"/>
      <c r="AG526" s="89"/>
      <c r="AH526" s="38"/>
    </row>
    <row r="527" spans="1:34" ht="15">
      <c r="A527" s="86"/>
      <c r="X527" s="87"/>
      <c r="Y527" s="87"/>
      <c r="Z527" s="87"/>
      <c r="AA527" s="87"/>
      <c r="AB527" s="88"/>
      <c r="AC527" s="87"/>
      <c r="AD527" s="89"/>
      <c r="AE527" s="89"/>
      <c r="AG527" s="89"/>
      <c r="AH527" s="38"/>
    </row>
    <row r="528" spans="1:34" ht="15">
      <c r="A528" s="86"/>
      <c r="X528" s="87"/>
      <c r="Y528" s="87"/>
      <c r="Z528" s="87"/>
      <c r="AA528" s="87"/>
      <c r="AB528" s="88"/>
      <c r="AC528" s="87"/>
      <c r="AD528" s="89"/>
      <c r="AE528" s="89"/>
      <c r="AG528" s="89"/>
      <c r="AH528" s="38"/>
    </row>
    <row r="529" spans="1:34" ht="15">
      <c r="A529" s="86"/>
      <c r="X529" s="87"/>
      <c r="Y529" s="87"/>
      <c r="Z529" s="87"/>
      <c r="AA529" s="87"/>
      <c r="AB529" s="88"/>
      <c r="AC529" s="87"/>
      <c r="AD529" s="89"/>
      <c r="AE529" s="89"/>
      <c r="AG529" s="89"/>
      <c r="AH529" s="38"/>
    </row>
    <row r="530" spans="1:34" ht="15">
      <c r="A530" s="86"/>
      <c r="X530" s="87"/>
      <c r="Y530" s="87"/>
      <c r="Z530" s="87"/>
      <c r="AA530" s="87"/>
      <c r="AB530" s="88"/>
      <c r="AC530" s="87"/>
      <c r="AD530" s="89"/>
      <c r="AE530" s="89"/>
      <c r="AG530" s="89"/>
      <c r="AH530" s="38"/>
    </row>
    <row r="531" spans="1:34" ht="15">
      <c r="A531" s="86"/>
      <c r="X531" s="87"/>
      <c r="Y531" s="87"/>
      <c r="Z531" s="87"/>
      <c r="AA531" s="87"/>
      <c r="AB531" s="88"/>
      <c r="AC531" s="87"/>
      <c r="AD531" s="89"/>
      <c r="AE531" s="89"/>
      <c r="AG531" s="89"/>
      <c r="AH531" s="38"/>
    </row>
    <row r="532" spans="1:34" ht="15">
      <c r="A532" s="86"/>
      <c r="X532" s="87"/>
      <c r="Y532" s="87"/>
      <c r="Z532" s="87"/>
      <c r="AA532" s="87"/>
      <c r="AB532" s="88"/>
      <c r="AC532" s="87"/>
      <c r="AD532" s="89"/>
      <c r="AE532" s="89"/>
      <c r="AG532" s="89"/>
      <c r="AH532" s="38"/>
    </row>
    <row r="533" spans="1:34" ht="15">
      <c r="A533" s="86"/>
      <c r="X533" s="87"/>
      <c r="Y533" s="87"/>
      <c r="Z533" s="87"/>
      <c r="AA533" s="87"/>
      <c r="AB533" s="88"/>
      <c r="AC533" s="87"/>
      <c r="AD533" s="89"/>
      <c r="AE533" s="89"/>
      <c r="AG533" s="89"/>
      <c r="AH533" s="38"/>
    </row>
    <row r="534" spans="1:34" ht="15">
      <c r="A534" s="86"/>
      <c r="X534" s="87"/>
      <c r="Y534" s="87"/>
      <c r="Z534" s="87"/>
      <c r="AA534" s="87"/>
      <c r="AB534" s="88"/>
      <c r="AC534" s="87"/>
      <c r="AD534" s="89"/>
      <c r="AE534" s="89"/>
      <c r="AG534" s="89"/>
      <c r="AH534" s="38"/>
    </row>
    <row r="535" spans="1:34" ht="15">
      <c r="A535" s="86"/>
      <c r="X535" s="87"/>
      <c r="Y535" s="87"/>
      <c r="Z535" s="87"/>
      <c r="AA535" s="87"/>
      <c r="AB535" s="88"/>
      <c r="AC535" s="87"/>
      <c r="AD535" s="89"/>
      <c r="AE535" s="89"/>
      <c r="AG535" s="89"/>
      <c r="AH535" s="38"/>
    </row>
    <row r="536" spans="1:34" ht="15">
      <c r="A536" s="86"/>
      <c r="X536" s="87"/>
      <c r="Y536" s="87"/>
      <c r="Z536" s="87"/>
      <c r="AA536" s="87"/>
      <c r="AB536" s="88"/>
      <c r="AC536" s="87"/>
      <c r="AD536" s="89"/>
      <c r="AE536" s="89"/>
      <c r="AG536" s="89"/>
      <c r="AH536" s="38"/>
    </row>
    <row r="537" spans="1:34" ht="15">
      <c r="A537" s="86"/>
      <c r="X537" s="87"/>
      <c r="Y537" s="87"/>
      <c r="Z537" s="87"/>
      <c r="AA537" s="87"/>
      <c r="AB537" s="88"/>
      <c r="AC537" s="87"/>
      <c r="AD537" s="89"/>
      <c r="AE537" s="89"/>
      <c r="AG537" s="89"/>
      <c r="AH537" s="38"/>
    </row>
    <row r="538" spans="1:34" ht="15">
      <c r="A538" s="86"/>
      <c r="X538" s="87"/>
      <c r="Y538" s="87"/>
      <c r="Z538" s="87"/>
      <c r="AA538" s="87"/>
      <c r="AB538" s="88"/>
      <c r="AC538" s="87"/>
      <c r="AD538" s="89"/>
      <c r="AE538" s="89"/>
      <c r="AG538" s="89"/>
      <c r="AH538" s="38"/>
    </row>
    <row r="539" spans="1:34" ht="15">
      <c r="A539" s="86"/>
      <c r="X539" s="87"/>
      <c r="Y539" s="87"/>
      <c r="Z539" s="87"/>
      <c r="AA539" s="87"/>
      <c r="AB539" s="88"/>
      <c r="AC539" s="87"/>
      <c r="AD539" s="89"/>
      <c r="AE539" s="89"/>
      <c r="AG539" s="89"/>
      <c r="AH539" s="38"/>
    </row>
    <row r="540" spans="1:34" ht="15">
      <c r="A540" s="86"/>
      <c r="X540" s="87"/>
      <c r="Y540" s="87"/>
      <c r="Z540" s="87"/>
      <c r="AA540" s="87"/>
      <c r="AB540" s="88"/>
      <c r="AC540" s="87"/>
      <c r="AD540" s="89"/>
      <c r="AE540" s="89"/>
      <c r="AG540" s="89"/>
      <c r="AH540" s="38"/>
    </row>
    <row r="541" spans="1:34" ht="15">
      <c r="A541" s="86"/>
      <c r="X541" s="87"/>
      <c r="Y541" s="87"/>
      <c r="Z541" s="87"/>
      <c r="AA541" s="87"/>
      <c r="AB541" s="88"/>
      <c r="AC541" s="87"/>
      <c r="AD541" s="89"/>
      <c r="AE541" s="89"/>
      <c r="AG541" s="89"/>
      <c r="AH541" s="38"/>
    </row>
    <row r="542" spans="1:34" ht="15">
      <c r="A542" s="86"/>
      <c r="X542" s="87"/>
      <c r="Y542" s="87"/>
      <c r="Z542" s="87"/>
      <c r="AA542" s="87"/>
      <c r="AB542" s="88"/>
      <c r="AC542" s="87"/>
      <c r="AD542" s="89"/>
      <c r="AE542" s="89"/>
      <c r="AG542" s="89"/>
      <c r="AH542" s="38"/>
    </row>
    <row r="543" spans="1:34" ht="15">
      <c r="A543" s="86"/>
      <c r="X543" s="87"/>
      <c r="Y543" s="87"/>
      <c r="Z543" s="87"/>
      <c r="AA543" s="87"/>
      <c r="AB543" s="88"/>
      <c r="AC543" s="87"/>
      <c r="AD543" s="89"/>
      <c r="AE543" s="89"/>
      <c r="AG543" s="89"/>
      <c r="AH543" s="38"/>
    </row>
    <row r="544" spans="1:34" ht="15">
      <c r="A544" s="86"/>
      <c r="X544" s="87"/>
      <c r="Y544" s="87"/>
      <c r="Z544" s="87"/>
      <c r="AA544" s="87"/>
      <c r="AB544" s="88"/>
      <c r="AC544" s="87"/>
      <c r="AD544" s="89"/>
      <c r="AE544" s="89"/>
      <c r="AG544" s="89"/>
      <c r="AH544" s="38"/>
    </row>
    <row r="545" spans="1:34" ht="15">
      <c r="A545" s="86"/>
      <c r="X545" s="87"/>
      <c r="Y545" s="87"/>
      <c r="Z545" s="87"/>
      <c r="AA545" s="87"/>
      <c r="AB545" s="88"/>
      <c r="AC545" s="87"/>
      <c r="AD545" s="89"/>
      <c r="AE545" s="89"/>
      <c r="AG545" s="89"/>
      <c r="AH545" s="38"/>
    </row>
    <row r="546" spans="1:34" ht="15">
      <c r="A546" s="86"/>
      <c r="X546" s="87"/>
      <c r="Y546" s="87"/>
      <c r="Z546" s="87"/>
      <c r="AA546" s="87"/>
      <c r="AB546" s="88"/>
      <c r="AC546" s="87"/>
      <c r="AD546" s="89"/>
      <c r="AE546" s="89"/>
      <c r="AG546" s="89"/>
      <c r="AH546" s="38"/>
    </row>
    <row r="547" spans="1:34" ht="15">
      <c r="A547" s="86"/>
      <c r="X547" s="87"/>
      <c r="Y547" s="87"/>
      <c r="Z547" s="87"/>
      <c r="AA547" s="87"/>
      <c r="AB547" s="88"/>
      <c r="AC547" s="87"/>
      <c r="AD547" s="89"/>
      <c r="AE547" s="89"/>
      <c r="AG547" s="89"/>
      <c r="AH547" s="38"/>
    </row>
    <row r="548" spans="1:34" ht="15">
      <c r="A548" s="86"/>
      <c r="X548" s="87"/>
      <c r="Y548" s="87"/>
      <c r="Z548" s="87"/>
      <c r="AA548" s="87"/>
      <c r="AB548" s="88"/>
      <c r="AC548" s="87"/>
      <c r="AD548" s="89"/>
      <c r="AE548" s="89"/>
      <c r="AG548" s="89"/>
      <c r="AH548" s="38"/>
    </row>
    <row r="549" spans="1:34" ht="15">
      <c r="A549" s="86"/>
      <c r="X549" s="87"/>
      <c r="Y549" s="87"/>
      <c r="Z549" s="87"/>
      <c r="AA549" s="87"/>
      <c r="AB549" s="88"/>
      <c r="AC549" s="87"/>
      <c r="AD549" s="89"/>
      <c r="AE549" s="89"/>
      <c r="AG549" s="89"/>
      <c r="AH549" s="38"/>
    </row>
    <row r="550" spans="1:34" ht="15">
      <c r="A550" s="86"/>
      <c r="X550" s="87"/>
      <c r="Y550" s="87"/>
      <c r="Z550" s="87"/>
      <c r="AA550" s="87"/>
      <c r="AB550" s="88"/>
      <c r="AC550" s="87"/>
      <c r="AD550" s="89"/>
      <c r="AE550" s="89"/>
      <c r="AG550" s="89"/>
      <c r="AH550" s="38"/>
    </row>
    <row r="551" spans="1:34" ht="15">
      <c r="A551" s="86"/>
      <c r="X551" s="87"/>
      <c r="Y551" s="87"/>
      <c r="Z551" s="87"/>
      <c r="AA551" s="87"/>
      <c r="AB551" s="88"/>
      <c r="AC551" s="87"/>
      <c r="AD551" s="89"/>
      <c r="AE551" s="89"/>
      <c r="AG551" s="89"/>
      <c r="AH551" s="38"/>
    </row>
    <row r="552" spans="1:34" ht="15">
      <c r="A552" s="86"/>
      <c r="X552" s="87"/>
      <c r="Y552" s="87"/>
      <c r="Z552" s="87"/>
      <c r="AA552" s="87"/>
      <c r="AB552" s="88"/>
      <c r="AC552" s="87"/>
      <c r="AD552" s="89"/>
      <c r="AE552" s="89"/>
      <c r="AG552" s="89"/>
      <c r="AH552" s="38"/>
    </row>
    <row r="553" spans="1:34" ht="15">
      <c r="A553" s="86"/>
      <c r="X553" s="87"/>
      <c r="Y553" s="87"/>
      <c r="Z553" s="87"/>
      <c r="AA553" s="87"/>
      <c r="AB553" s="88"/>
      <c r="AC553" s="87"/>
      <c r="AD553" s="89"/>
      <c r="AE553" s="89"/>
      <c r="AG553" s="89"/>
      <c r="AH553" s="38"/>
    </row>
    <row r="554" spans="1:34" ht="15">
      <c r="A554" s="86"/>
      <c r="X554" s="87"/>
      <c r="Y554" s="87"/>
      <c r="Z554" s="87"/>
      <c r="AA554" s="87"/>
      <c r="AB554" s="88"/>
      <c r="AC554" s="87"/>
      <c r="AD554" s="89"/>
      <c r="AE554" s="89"/>
      <c r="AG554" s="89"/>
      <c r="AH554" s="38"/>
    </row>
    <row r="555" spans="1:34" ht="15">
      <c r="A555" s="86"/>
      <c r="X555" s="87"/>
      <c r="Y555" s="87"/>
      <c r="Z555" s="87"/>
      <c r="AA555" s="87"/>
      <c r="AB555" s="88"/>
      <c r="AC555" s="87"/>
      <c r="AD555" s="89"/>
      <c r="AE555" s="89"/>
      <c r="AG555" s="89"/>
      <c r="AH555" s="38"/>
    </row>
    <row r="556" spans="1:34" ht="15">
      <c r="A556" s="86"/>
      <c r="X556" s="87"/>
      <c r="Y556" s="87"/>
      <c r="Z556" s="87"/>
      <c r="AA556" s="87"/>
      <c r="AB556" s="88"/>
      <c r="AC556" s="87"/>
      <c r="AD556" s="89"/>
      <c r="AE556" s="89"/>
      <c r="AG556" s="89"/>
      <c r="AH556" s="38"/>
    </row>
    <row r="557" spans="1:34" ht="15">
      <c r="A557" s="86"/>
      <c r="X557" s="87"/>
      <c r="Y557" s="87"/>
      <c r="Z557" s="87"/>
      <c r="AA557" s="87"/>
      <c r="AB557" s="88"/>
      <c r="AC557" s="87"/>
      <c r="AD557" s="89"/>
      <c r="AE557" s="89"/>
      <c r="AG557" s="89"/>
      <c r="AH557" s="38"/>
    </row>
    <row r="558" spans="1:34" ht="15">
      <c r="A558" s="86"/>
      <c r="X558" s="87"/>
      <c r="Y558" s="87"/>
      <c r="Z558" s="87"/>
      <c r="AA558" s="87"/>
      <c r="AB558" s="88"/>
      <c r="AC558" s="87"/>
      <c r="AD558" s="89"/>
      <c r="AE558" s="89"/>
      <c r="AG558" s="89"/>
      <c r="AH558" s="38"/>
    </row>
    <row r="559" spans="1:34" ht="15">
      <c r="A559" s="86"/>
      <c r="X559" s="87"/>
      <c r="Y559" s="87"/>
      <c r="Z559" s="87"/>
      <c r="AA559" s="87"/>
      <c r="AB559" s="88"/>
      <c r="AC559" s="87"/>
      <c r="AD559" s="89"/>
      <c r="AE559" s="89"/>
      <c r="AG559" s="89"/>
      <c r="AH559" s="38"/>
    </row>
    <row r="560" spans="1:34" ht="15">
      <c r="A560" s="86"/>
      <c r="X560" s="87"/>
      <c r="Y560" s="87"/>
      <c r="Z560" s="87"/>
      <c r="AA560" s="87"/>
      <c r="AB560" s="88"/>
      <c r="AC560" s="87"/>
      <c r="AD560" s="89"/>
      <c r="AE560" s="89"/>
      <c r="AG560" s="89"/>
      <c r="AH560" s="38"/>
    </row>
    <row r="561" spans="1:34" ht="15">
      <c r="A561" s="86"/>
      <c r="X561" s="87"/>
      <c r="Y561" s="87"/>
      <c r="Z561" s="87"/>
      <c r="AA561" s="87"/>
      <c r="AB561" s="88"/>
      <c r="AC561" s="87"/>
      <c r="AD561" s="89"/>
      <c r="AE561" s="89"/>
      <c r="AG561" s="89"/>
      <c r="AH561" s="38"/>
    </row>
    <row r="562" spans="1:34" ht="15">
      <c r="A562" s="86"/>
      <c r="X562" s="87"/>
      <c r="Y562" s="87"/>
      <c r="Z562" s="87"/>
      <c r="AA562" s="87"/>
      <c r="AB562" s="88"/>
      <c r="AC562" s="87"/>
      <c r="AD562" s="89"/>
      <c r="AE562" s="89"/>
      <c r="AG562" s="89"/>
      <c r="AH562" s="38"/>
    </row>
    <row r="563" spans="1:34" ht="15">
      <c r="A563" s="86"/>
      <c r="X563" s="87"/>
      <c r="Y563" s="87"/>
      <c r="Z563" s="87"/>
      <c r="AA563" s="87"/>
      <c r="AB563" s="88"/>
      <c r="AC563" s="87"/>
      <c r="AD563" s="89"/>
      <c r="AE563" s="89"/>
      <c r="AG563" s="89"/>
      <c r="AH563" s="38"/>
    </row>
    <row r="564" spans="1:34" ht="15">
      <c r="A564" s="86"/>
      <c r="X564" s="87"/>
      <c r="Y564" s="87"/>
      <c r="Z564" s="87"/>
      <c r="AA564" s="87"/>
      <c r="AB564" s="88"/>
      <c r="AC564" s="87"/>
      <c r="AD564" s="89"/>
      <c r="AE564" s="89"/>
      <c r="AG564" s="89"/>
      <c r="AH564" s="38"/>
    </row>
    <row r="565" spans="1:34" ht="15">
      <c r="A565" s="86"/>
      <c r="X565" s="87"/>
      <c r="Y565" s="87"/>
      <c r="Z565" s="87"/>
      <c r="AA565" s="87"/>
      <c r="AB565" s="88"/>
      <c r="AC565" s="87"/>
      <c r="AD565" s="89"/>
      <c r="AE565" s="89"/>
      <c r="AG565" s="89"/>
      <c r="AH565" s="38"/>
    </row>
    <row r="566" spans="1:34" ht="15">
      <c r="A566" s="86"/>
      <c r="X566" s="87"/>
      <c r="Y566" s="87"/>
      <c r="Z566" s="87"/>
      <c r="AA566" s="87"/>
      <c r="AB566" s="88"/>
      <c r="AC566" s="87"/>
      <c r="AD566" s="89"/>
      <c r="AE566" s="89"/>
      <c r="AG566" s="89"/>
      <c r="AH566" s="38"/>
    </row>
    <row r="567" spans="1:34" ht="15">
      <c r="A567" s="86"/>
      <c r="X567" s="87"/>
      <c r="Y567" s="87"/>
      <c r="Z567" s="87"/>
      <c r="AA567" s="87"/>
      <c r="AB567" s="88"/>
      <c r="AC567" s="87"/>
      <c r="AD567" s="89"/>
      <c r="AE567" s="89"/>
      <c r="AG567" s="89"/>
      <c r="AH567" s="38"/>
    </row>
    <row r="568" spans="1:34" ht="15">
      <c r="A568" s="86"/>
      <c r="X568" s="87"/>
      <c r="Y568" s="87"/>
      <c r="Z568" s="87"/>
      <c r="AA568" s="87"/>
      <c r="AB568" s="88"/>
      <c r="AC568" s="87"/>
      <c r="AD568" s="89"/>
      <c r="AE568" s="89"/>
      <c r="AG568" s="89"/>
      <c r="AH568" s="38"/>
    </row>
    <row r="569" spans="1:34" ht="15">
      <c r="A569" s="86"/>
      <c r="X569" s="87"/>
      <c r="Y569" s="87"/>
      <c r="Z569" s="87"/>
      <c r="AA569" s="87"/>
      <c r="AB569" s="88"/>
      <c r="AC569" s="87"/>
      <c r="AD569" s="89"/>
      <c r="AE569" s="89"/>
      <c r="AG569" s="89"/>
      <c r="AH569" s="38"/>
    </row>
    <row r="570" spans="1:34" ht="15">
      <c r="A570" s="86"/>
      <c r="X570" s="87"/>
      <c r="Y570" s="87"/>
      <c r="Z570" s="87"/>
      <c r="AA570" s="87"/>
      <c r="AB570" s="88"/>
      <c r="AC570" s="87"/>
      <c r="AD570" s="89"/>
      <c r="AE570" s="89"/>
      <c r="AG570" s="89"/>
      <c r="AH570" s="38"/>
    </row>
    <row r="571" spans="1:34" ht="15">
      <c r="A571" s="86"/>
      <c r="X571" s="87"/>
      <c r="Y571" s="87"/>
      <c r="Z571" s="87"/>
      <c r="AA571" s="87"/>
      <c r="AB571" s="88"/>
      <c r="AC571" s="87"/>
      <c r="AD571" s="89"/>
      <c r="AE571" s="89"/>
      <c r="AG571" s="89"/>
      <c r="AH571" s="38"/>
    </row>
    <row r="572" spans="1:34" ht="15">
      <c r="A572" s="86"/>
      <c r="X572" s="87"/>
      <c r="Y572" s="87"/>
      <c r="Z572" s="87"/>
      <c r="AA572" s="87"/>
      <c r="AB572" s="88"/>
      <c r="AC572" s="87"/>
      <c r="AD572" s="89"/>
      <c r="AE572" s="89"/>
      <c r="AG572" s="89"/>
      <c r="AH572" s="38"/>
    </row>
    <row r="573" spans="1:34" ht="15">
      <c r="A573" s="86"/>
      <c r="X573" s="87"/>
      <c r="Y573" s="87"/>
      <c r="Z573" s="87"/>
      <c r="AA573" s="87"/>
      <c r="AB573" s="88"/>
      <c r="AC573" s="87"/>
      <c r="AD573" s="89"/>
      <c r="AE573" s="89"/>
      <c r="AG573" s="89"/>
      <c r="AH573" s="38"/>
    </row>
    <row r="574" spans="1:34" ht="15">
      <c r="A574" s="86"/>
      <c r="X574" s="87"/>
      <c r="Y574" s="87"/>
      <c r="Z574" s="87"/>
      <c r="AA574" s="87"/>
      <c r="AB574" s="88"/>
      <c r="AC574" s="87"/>
      <c r="AD574" s="89"/>
      <c r="AE574" s="89"/>
      <c r="AG574" s="89"/>
      <c r="AH574" s="38"/>
    </row>
    <row r="575" spans="1:34" ht="15">
      <c r="A575" s="86"/>
      <c r="X575" s="87"/>
      <c r="Y575" s="87"/>
      <c r="Z575" s="87"/>
      <c r="AA575" s="87"/>
      <c r="AB575" s="88"/>
      <c r="AC575" s="87"/>
      <c r="AD575" s="89"/>
      <c r="AE575" s="89"/>
      <c r="AG575" s="89"/>
      <c r="AH575" s="38"/>
    </row>
    <row r="576" spans="1:34" ht="15">
      <c r="A576" s="86"/>
      <c r="X576" s="87"/>
      <c r="Y576" s="87"/>
      <c r="Z576" s="87"/>
      <c r="AA576" s="87"/>
      <c r="AB576" s="88"/>
      <c r="AC576" s="87"/>
      <c r="AD576" s="89"/>
      <c r="AE576" s="89"/>
      <c r="AG576" s="89"/>
      <c r="AH576" s="38"/>
    </row>
    <row r="577" spans="1:34" ht="15">
      <c r="A577" s="86"/>
      <c r="X577" s="87"/>
      <c r="Y577" s="87"/>
      <c r="Z577" s="87"/>
      <c r="AA577" s="87"/>
      <c r="AB577" s="88"/>
      <c r="AC577" s="87"/>
      <c r="AD577" s="89"/>
      <c r="AE577" s="89"/>
      <c r="AG577" s="89"/>
      <c r="AH577" s="38"/>
    </row>
    <row r="578" spans="1:34" ht="15">
      <c r="A578" s="86"/>
      <c r="X578" s="87"/>
      <c r="Y578" s="87"/>
      <c r="Z578" s="87"/>
      <c r="AA578" s="87"/>
      <c r="AB578" s="88"/>
      <c r="AC578" s="87"/>
      <c r="AD578" s="89"/>
      <c r="AE578" s="89"/>
      <c r="AG578" s="89"/>
      <c r="AH578" s="38"/>
    </row>
    <row r="579" spans="1:34" ht="15">
      <c r="A579" s="86"/>
      <c r="X579" s="87"/>
      <c r="Y579" s="87"/>
      <c r="Z579" s="87"/>
      <c r="AA579" s="87"/>
      <c r="AB579" s="88"/>
      <c r="AC579" s="87"/>
      <c r="AD579" s="89"/>
      <c r="AE579" s="89"/>
      <c r="AG579" s="89"/>
      <c r="AH579" s="38"/>
    </row>
    <row r="580" spans="1:34" ht="15">
      <c r="A580" s="86"/>
      <c r="X580" s="87"/>
      <c r="Y580" s="87"/>
      <c r="Z580" s="87"/>
      <c r="AA580" s="87"/>
      <c r="AB580" s="88"/>
      <c r="AC580" s="87"/>
      <c r="AD580" s="89"/>
      <c r="AE580" s="89"/>
      <c r="AG580" s="89"/>
      <c r="AH580" s="38"/>
    </row>
    <row r="581" spans="1:34" ht="15">
      <c r="A581" s="86"/>
      <c r="X581" s="87"/>
      <c r="Y581" s="87"/>
      <c r="Z581" s="87"/>
      <c r="AA581" s="87"/>
      <c r="AB581" s="88"/>
      <c r="AC581" s="87"/>
      <c r="AD581" s="89"/>
      <c r="AE581" s="89"/>
      <c r="AG581" s="89"/>
      <c r="AH581" s="38"/>
    </row>
    <row r="582" spans="1:34" ht="15">
      <c r="A582" s="86"/>
      <c r="X582" s="87"/>
      <c r="Y582" s="87"/>
      <c r="Z582" s="87"/>
      <c r="AA582" s="87"/>
      <c r="AB582" s="88"/>
      <c r="AC582" s="87"/>
      <c r="AD582" s="89"/>
      <c r="AE582" s="89"/>
      <c r="AG582" s="89"/>
      <c r="AH582" s="38"/>
    </row>
    <row r="583" spans="1:34" ht="15">
      <c r="A583" s="86"/>
      <c r="X583" s="87"/>
      <c r="Y583" s="87"/>
      <c r="Z583" s="87"/>
      <c r="AA583" s="87"/>
      <c r="AB583" s="88"/>
      <c r="AC583" s="87"/>
      <c r="AD583" s="89"/>
      <c r="AE583" s="89"/>
      <c r="AG583" s="89"/>
      <c r="AH583" s="38"/>
    </row>
    <row r="584" spans="1:34" ht="15">
      <c r="A584" s="86"/>
      <c r="X584" s="87"/>
      <c r="Y584" s="87"/>
      <c r="Z584" s="87"/>
      <c r="AA584" s="87"/>
      <c r="AB584" s="88"/>
      <c r="AC584" s="87"/>
      <c r="AD584" s="89"/>
      <c r="AE584" s="89"/>
      <c r="AG584" s="89"/>
      <c r="AH584" s="38"/>
    </row>
    <row r="585" spans="1:34" ht="15">
      <c r="A585" s="86"/>
      <c r="X585" s="87"/>
      <c r="Y585" s="87"/>
      <c r="Z585" s="87"/>
      <c r="AA585" s="87"/>
      <c r="AB585" s="88"/>
      <c r="AC585" s="87"/>
      <c r="AD585" s="89"/>
      <c r="AE585" s="89"/>
      <c r="AG585" s="89"/>
      <c r="AH585" s="38"/>
    </row>
    <row r="586" spans="1:34" ht="15">
      <c r="A586" s="86"/>
      <c r="X586" s="87"/>
      <c r="Y586" s="87"/>
      <c r="Z586" s="87"/>
      <c r="AA586" s="87"/>
      <c r="AB586" s="88"/>
      <c r="AC586" s="87"/>
      <c r="AD586" s="89"/>
      <c r="AE586" s="89"/>
      <c r="AG586" s="89"/>
      <c r="AH586" s="38"/>
    </row>
    <row r="587" spans="1:34" ht="15">
      <c r="A587" s="86"/>
      <c r="X587" s="87"/>
      <c r="Y587" s="87"/>
      <c r="Z587" s="87"/>
      <c r="AA587" s="87"/>
      <c r="AB587" s="88"/>
      <c r="AC587" s="87"/>
      <c r="AD587" s="89"/>
      <c r="AE587" s="89"/>
      <c r="AG587" s="89"/>
      <c r="AH587" s="38"/>
    </row>
    <row r="588" spans="1:34" ht="15">
      <c r="A588" s="86"/>
      <c r="X588" s="87"/>
      <c r="Y588" s="87"/>
      <c r="Z588" s="87"/>
      <c r="AA588" s="87"/>
      <c r="AB588" s="88"/>
      <c r="AC588" s="87"/>
      <c r="AD588" s="89"/>
      <c r="AE588" s="89"/>
      <c r="AG588" s="89"/>
      <c r="AH588" s="38"/>
    </row>
    <row r="589" spans="1:34" ht="15">
      <c r="A589" s="86"/>
      <c r="X589" s="87"/>
      <c r="Y589" s="87"/>
      <c r="Z589" s="87"/>
      <c r="AA589" s="87"/>
      <c r="AB589" s="88"/>
      <c r="AC589" s="87"/>
      <c r="AD589" s="89"/>
      <c r="AE589" s="89"/>
      <c r="AG589" s="89"/>
      <c r="AH589" s="38"/>
    </row>
    <row r="590" spans="1:34" ht="15">
      <c r="A590" s="86"/>
      <c r="X590" s="87"/>
      <c r="Y590" s="87"/>
      <c r="Z590" s="87"/>
      <c r="AA590" s="87"/>
      <c r="AB590" s="88"/>
      <c r="AC590" s="87"/>
      <c r="AD590" s="89"/>
      <c r="AE590" s="89"/>
      <c r="AG590" s="89"/>
      <c r="AH590" s="38"/>
    </row>
    <row r="591" spans="1:34" ht="15">
      <c r="A591" s="86"/>
      <c r="X591" s="87"/>
      <c r="Y591" s="87"/>
      <c r="Z591" s="87"/>
      <c r="AA591" s="87"/>
      <c r="AB591" s="88"/>
      <c r="AC591" s="87"/>
      <c r="AD591" s="89"/>
      <c r="AE591" s="89"/>
      <c r="AG591" s="89"/>
      <c r="AH591" s="38"/>
    </row>
    <row r="592" spans="1:34" ht="15">
      <c r="A592" s="86"/>
      <c r="X592" s="87"/>
      <c r="Y592" s="87"/>
      <c r="Z592" s="87"/>
      <c r="AA592" s="87"/>
      <c r="AB592" s="88"/>
      <c r="AC592" s="87"/>
      <c r="AD592" s="89"/>
      <c r="AE592" s="89"/>
      <c r="AG592" s="89"/>
      <c r="AH592" s="38"/>
    </row>
    <row r="593" spans="1:34" ht="15">
      <c r="A593" s="86"/>
      <c r="X593" s="87"/>
      <c r="Y593" s="87"/>
      <c r="Z593" s="87"/>
      <c r="AA593" s="87"/>
      <c r="AB593" s="88"/>
      <c r="AC593" s="87"/>
      <c r="AD593" s="89"/>
      <c r="AE593" s="89"/>
      <c r="AG593" s="89"/>
      <c r="AH593" s="38"/>
    </row>
    <row r="594" spans="1:34" ht="15">
      <c r="A594" s="86"/>
      <c r="X594" s="87"/>
      <c r="Y594" s="87"/>
      <c r="Z594" s="87"/>
      <c r="AA594" s="87"/>
      <c r="AB594" s="88"/>
      <c r="AC594" s="87"/>
      <c r="AD594" s="89"/>
      <c r="AE594" s="89"/>
      <c r="AG594" s="89"/>
      <c r="AH594" s="38"/>
    </row>
    <row r="595" spans="1:34" ht="15">
      <c r="A595" s="86"/>
      <c r="X595" s="87"/>
      <c r="Y595" s="87"/>
      <c r="Z595" s="87"/>
      <c r="AA595" s="87"/>
      <c r="AB595" s="88"/>
      <c r="AC595" s="87"/>
      <c r="AD595" s="89"/>
      <c r="AE595" s="89"/>
      <c r="AG595" s="89"/>
      <c r="AH595" s="38"/>
    </row>
    <row r="596" spans="1:34" ht="15">
      <c r="A596" s="86"/>
      <c r="X596" s="87"/>
      <c r="Y596" s="87"/>
      <c r="Z596" s="87"/>
      <c r="AA596" s="87"/>
      <c r="AB596" s="88"/>
      <c r="AC596" s="87"/>
      <c r="AD596" s="89"/>
      <c r="AE596" s="89"/>
      <c r="AG596" s="89"/>
      <c r="AH596" s="38"/>
    </row>
    <row r="597" spans="1:34" ht="15">
      <c r="A597" s="86"/>
      <c r="X597" s="87"/>
      <c r="Y597" s="87"/>
      <c r="Z597" s="87"/>
      <c r="AA597" s="87"/>
      <c r="AB597" s="88"/>
      <c r="AC597" s="87"/>
      <c r="AD597" s="89"/>
      <c r="AE597" s="89"/>
      <c r="AG597" s="89"/>
      <c r="AH597" s="38"/>
    </row>
    <row r="598" spans="1:34" ht="15">
      <c r="A598" s="86"/>
      <c r="X598" s="87"/>
      <c r="Y598" s="87"/>
      <c r="Z598" s="87"/>
      <c r="AA598" s="87"/>
      <c r="AB598" s="88"/>
      <c r="AC598" s="87"/>
      <c r="AD598" s="89"/>
      <c r="AE598" s="89"/>
      <c r="AG598" s="89"/>
      <c r="AH598" s="38"/>
    </row>
    <row r="599" spans="1:34" ht="15">
      <c r="A599" s="86"/>
      <c r="X599" s="87"/>
      <c r="Y599" s="87"/>
      <c r="Z599" s="87"/>
      <c r="AA599" s="87"/>
      <c r="AB599" s="88"/>
      <c r="AC599" s="87"/>
      <c r="AD599" s="89"/>
      <c r="AE599" s="89"/>
      <c r="AG599" s="89"/>
      <c r="AH599" s="38"/>
    </row>
    <row r="600" spans="1:34" ht="15">
      <c r="A600" s="86"/>
      <c r="X600" s="87"/>
      <c r="Y600" s="87"/>
      <c r="Z600" s="87"/>
      <c r="AA600" s="87"/>
      <c r="AB600" s="88"/>
      <c r="AC600" s="87"/>
      <c r="AD600" s="89"/>
      <c r="AE600" s="89"/>
      <c r="AG600" s="89"/>
      <c r="AH600" s="38"/>
    </row>
    <row r="601" spans="1:34" ht="15">
      <c r="A601" s="86"/>
      <c r="X601" s="87"/>
      <c r="Y601" s="87"/>
      <c r="Z601" s="87"/>
      <c r="AA601" s="87"/>
      <c r="AB601" s="88"/>
      <c r="AC601" s="87"/>
      <c r="AD601" s="89"/>
      <c r="AE601" s="89"/>
      <c r="AG601" s="89"/>
      <c r="AH601" s="38"/>
    </row>
    <row r="602" spans="1:34" ht="15">
      <c r="A602" s="86"/>
      <c r="X602" s="87"/>
      <c r="Y602" s="87"/>
      <c r="Z602" s="87"/>
      <c r="AA602" s="87"/>
      <c r="AB602" s="88"/>
      <c r="AC602" s="87"/>
      <c r="AD602" s="89"/>
      <c r="AE602" s="89"/>
      <c r="AG602" s="89"/>
      <c r="AH602" s="38"/>
    </row>
    <row r="603" spans="1:34" ht="15">
      <c r="A603" s="86"/>
      <c r="X603" s="87"/>
      <c r="Y603" s="87"/>
      <c r="Z603" s="87"/>
      <c r="AA603" s="87"/>
      <c r="AB603" s="88"/>
      <c r="AC603" s="87"/>
      <c r="AD603" s="89"/>
      <c r="AE603" s="89"/>
      <c r="AG603" s="89"/>
      <c r="AH603" s="38"/>
    </row>
    <row r="604" spans="1:34" ht="15">
      <c r="A604" s="86"/>
      <c r="X604" s="87"/>
      <c r="Y604" s="87"/>
      <c r="Z604" s="87"/>
      <c r="AA604" s="87"/>
      <c r="AB604" s="88"/>
      <c r="AC604" s="87"/>
      <c r="AD604" s="89"/>
      <c r="AE604" s="89"/>
      <c r="AG604" s="89"/>
      <c r="AH604" s="38"/>
    </row>
    <row r="605" spans="1:34" ht="15">
      <c r="A605" s="86"/>
      <c r="X605" s="87"/>
      <c r="Y605" s="87"/>
      <c r="Z605" s="87"/>
      <c r="AA605" s="87"/>
      <c r="AB605" s="88"/>
      <c r="AC605" s="87"/>
      <c r="AD605" s="89"/>
      <c r="AE605" s="89"/>
      <c r="AG605" s="89"/>
      <c r="AH605" s="38"/>
    </row>
    <row r="606" spans="1:34" ht="15">
      <c r="A606" s="86"/>
      <c r="X606" s="87"/>
      <c r="Y606" s="87"/>
      <c r="Z606" s="87"/>
      <c r="AA606" s="87"/>
      <c r="AB606" s="88"/>
      <c r="AC606" s="87"/>
      <c r="AD606" s="89"/>
      <c r="AE606" s="89"/>
      <c r="AG606" s="89"/>
      <c r="AH606" s="38"/>
    </row>
    <row r="607" spans="1:34" ht="15">
      <c r="A607" s="86"/>
      <c r="X607" s="87"/>
      <c r="Y607" s="87"/>
      <c r="Z607" s="87"/>
      <c r="AA607" s="87"/>
      <c r="AB607" s="88"/>
      <c r="AC607" s="87"/>
      <c r="AD607" s="89"/>
      <c r="AE607" s="89"/>
      <c r="AG607" s="89"/>
      <c r="AH607" s="38"/>
    </row>
    <row r="608" spans="1:34" ht="15">
      <c r="A608" s="86"/>
      <c r="X608" s="87"/>
      <c r="Y608" s="87"/>
      <c r="Z608" s="87"/>
      <c r="AA608" s="87"/>
      <c r="AB608" s="88"/>
      <c r="AC608" s="87"/>
      <c r="AD608" s="89"/>
      <c r="AE608" s="89"/>
      <c r="AG608" s="89"/>
      <c r="AH608" s="38"/>
    </row>
    <row r="609" spans="1:34" ht="15">
      <c r="A609" s="86"/>
      <c r="X609" s="87"/>
      <c r="Y609" s="87"/>
      <c r="Z609" s="87"/>
      <c r="AA609" s="87"/>
      <c r="AB609" s="88"/>
      <c r="AC609" s="87"/>
      <c r="AD609" s="89"/>
      <c r="AE609" s="89"/>
      <c r="AG609" s="89"/>
      <c r="AH609" s="38"/>
    </row>
    <row r="610" spans="1:34" ht="15">
      <c r="A610" s="86"/>
      <c r="X610" s="87"/>
      <c r="Y610" s="87"/>
      <c r="Z610" s="87"/>
      <c r="AA610" s="87"/>
      <c r="AB610" s="88"/>
      <c r="AC610" s="87"/>
      <c r="AD610" s="89"/>
      <c r="AE610" s="89"/>
      <c r="AG610" s="89"/>
      <c r="AH610" s="38"/>
    </row>
    <row r="611" spans="1:34" ht="15">
      <c r="A611" s="86"/>
      <c r="X611" s="87"/>
      <c r="Y611" s="87"/>
      <c r="Z611" s="87"/>
      <c r="AA611" s="87"/>
      <c r="AB611" s="88"/>
      <c r="AC611" s="87"/>
      <c r="AD611" s="89"/>
      <c r="AE611" s="89"/>
      <c r="AG611" s="89"/>
      <c r="AH611" s="38"/>
    </row>
    <row r="612" spans="1:34" ht="15">
      <c r="A612" s="86"/>
      <c r="X612" s="87"/>
      <c r="Y612" s="87"/>
      <c r="Z612" s="87"/>
      <c r="AA612" s="87"/>
      <c r="AB612" s="88"/>
      <c r="AC612" s="87"/>
      <c r="AD612" s="89"/>
      <c r="AE612" s="89"/>
      <c r="AG612" s="89"/>
      <c r="AH612" s="38"/>
    </row>
    <row r="613" spans="1:34" ht="15">
      <c r="A613" s="86"/>
      <c r="X613" s="87"/>
      <c r="Y613" s="87"/>
      <c r="Z613" s="87"/>
      <c r="AA613" s="87"/>
      <c r="AB613" s="88"/>
      <c r="AC613" s="87"/>
      <c r="AD613" s="89"/>
      <c r="AE613" s="89"/>
      <c r="AG613" s="89"/>
      <c r="AH613" s="38"/>
    </row>
    <row r="614" spans="1:34" ht="15">
      <c r="A614" s="86"/>
      <c r="X614" s="87"/>
      <c r="Y614" s="87"/>
      <c r="Z614" s="87"/>
      <c r="AA614" s="87"/>
      <c r="AB614" s="88"/>
      <c r="AC614" s="87"/>
      <c r="AD614" s="89"/>
      <c r="AE614" s="89"/>
      <c r="AG614" s="89"/>
      <c r="AH614" s="38"/>
    </row>
    <row r="615" spans="1:34" ht="15">
      <c r="A615" s="86"/>
      <c r="X615" s="87"/>
      <c r="Y615" s="87"/>
      <c r="Z615" s="87"/>
      <c r="AA615" s="87"/>
      <c r="AB615" s="88"/>
      <c r="AC615" s="87"/>
      <c r="AD615" s="89"/>
      <c r="AE615" s="89"/>
      <c r="AG615" s="89"/>
      <c r="AH615" s="38"/>
    </row>
    <row r="616" spans="1:34" ht="15">
      <c r="A616" s="86"/>
      <c r="X616" s="87"/>
      <c r="Y616" s="87"/>
      <c r="Z616" s="87"/>
      <c r="AA616" s="87"/>
      <c r="AB616" s="88"/>
      <c r="AC616" s="87"/>
      <c r="AD616" s="89"/>
      <c r="AE616" s="89"/>
      <c r="AG616" s="89"/>
      <c r="AH616" s="38"/>
    </row>
    <row r="617" spans="1:34" ht="15">
      <c r="A617" s="86"/>
      <c r="X617" s="87"/>
      <c r="Y617" s="87"/>
      <c r="Z617" s="87"/>
      <c r="AA617" s="87"/>
      <c r="AB617" s="88"/>
      <c r="AC617" s="87"/>
      <c r="AD617" s="89"/>
      <c r="AE617" s="89"/>
      <c r="AG617" s="89"/>
      <c r="AH617" s="38"/>
    </row>
    <row r="618" spans="1:34" ht="15">
      <c r="A618" s="86"/>
      <c r="X618" s="87"/>
      <c r="Y618" s="87"/>
      <c r="Z618" s="87"/>
      <c r="AA618" s="87"/>
      <c r="AB618" s="88"/>
      <c r="AC618" s="87"/>
      <c r="AD618" s="89"/>
      <c r="AE618" s="89"/>
      <c r="AG618" s="89"/>
      <c r="AH618" s="38"/>
    </row>
    <row r="619" spans="1:34" ht="15">
      <c r="A619" s="86"/>
      <c r="X619" s="87"/>
      <c r="Y619" s="87"/>
      <c r="Z619" s="87"/>
      <c r="AA619" s="87"/>
      <c r="AB619" s="88"/>
      <c r="AC619" s="87"/>
      <c r="AD619" s="89"/>
      <c r="AE619" s="89"/>
      <c r="AG619" s="89"/>
      <c r="AH619" s="38"/>
    </row>
    <row r="620" spans="1:34" ht="15">
      <c r="A620" s="86"/>
      <c r="X620" s="87"/>
      <c r="Y620" s="87"/>
      <c r="Z620" s="87"/>
      <c r="AA620" s="87"/>
      <c r="AB620" s="88"/>
      <c r="AC620" s="87"/>
      <c r="AD620" s="89"/>
      <c r="AE620" s="89"/>
      <c r="AG620" s="89"/>
      <c r="AH620" s="38"/>
    </row>
    <row r="621" spans="1:34" ht="15">
      <c r="A621" s="86"/>
      <c r="X621" s="87"/>
      <c r="Y621" s="87"/>
      <c r="Z621" s="87"/>
      <c r="AA621" s="87"/>
      <c r="AB621" s="88"/>
      <c r="AC621" s="87"/>
      <c r="AD621" s="89"/>
      <c r="AE621" s="89"/>
      <c r="AG621" s="89"/>
      <c r="AH621" s="38"/>
    </row>
    <row r="622" spans="1:34" ht="15">
      <c r="A622" s="86"/>
      <c r="X622" s="87"/>
      <c r="Y622" s="87"/>
      <c r="Z622" s="87"/>
      <c r="AA622" s="87"/>
      <c r="AB622" s="88"/>
      <c r="AC622" s="87"/>
      <c r="AD622" s="89"/>
      <c r="AE622" s="89"/>
      <c r="AG622" s="89"/>
      <c r="AH622" s="38"/>
    </row>
    <row r="623" spans="1:34" ht="15">
      <c r="A623" s="86"/>
      <c r="X623" s="87"/>
      <c r="Y623" s="87"/>
      <c r="Z623" s="87"/>
      <c r="AA623" s="87"/>
      <c r="AB623" s="88"/>
      <c r="AC623" s="87"/>
      <c r="AD623" s="89"/>
      <c r="AE623" s="89"/>
      <c r="AG623" s="89"/>
      <c r="AH623" s="38"/>
    </row>
    <row r="624" spans="1:34" ht="15">
      <c r="A624" s="86"/>
      <c r="X624" s="87"/>
      <c r="Y624" s="87"/>
      <c r="Z624" s="87"/>
      <c r="AA624" s="87"/>
      <c r="AB624" s="88"/>
      <c r="AC624" s="87"/>
      <c r="AD624" s="89"/>
      <c r="AE624" s="89"/>
      <c r="AG624" s="89"/>
      <c r="AH624" s="38"/>
    </row>
    <row r="625" spans="1:34" ht="15">
      <c r="A625" s="86"/>
      <c r="X625" s="87"/>
      <c r="Y625" s="87"/>
      <c r="Z625" s="87"/>
      <c r="AA625" s="87"/>
      <c r="AB625" s="88"/>
      <c r="AC625" s="87"/>
      <c r="AD625" s="89"/>
      <c r="AE625" s="89"/>
      <c r="AG625" s="89"/>
      <c r="AH625" s="38"/>
    </row>
    <row r="626" spans="1:34" ht="15">
      <c r="A626" s="86"/>
      <c r="X626" s="87"/>
      <c r="Y626" s="87"/>
      <c r="Z626" s="87"/>
      <c r="AA626" s="87"/>
      <c r="AB626" s="88"/>
      <c r="AC626" s="87"/>
      <c r="AD626" s="89"/>
      <c r="AE626" s="89"/>
      <c r="AG626" s="89"/>
      <c r="AH626" s="38"/>
    </row>
    <row r="627" spans="1:34" ht="15">
      <c r="A627" s="86"/>
      <c r="X627" s="87"/>
      <c r="Y627" s="87"/>
      <c r="Z627" s="87"/>
      <c r="AA627" s="87"/>
      <c r="AB627" s="88"/>
      <c r="AC627" s="87"/>
      <c r="AD627" s="89"/>
      <c r="AE627" s="89"/>
      <c r="AG627" s="89"/>
      <c r="AH627" s="38"/>
    </row>
    <row r="628" spans="1:34" ht="15">
      <c r="A628" s="86"/>
      <c r="X628" s="87"/>
      <c r="Y628" s="87"/>
      <c r="Z628" s="87"/>
      <c r="AA628" s="87"/>
      <c r="AB628" s="88"/>
      <c r="AC628" s="87"/>
      <c r="AD628" s="89"/>
      <c r="AE628" s="89"/>
      <c r="AG628" s="89"/>
      <c r="AH628" s="38"/>
    </row>
    <row r="629" spans="1:34" ht="15">
      <c r="A629" s="86"/>
      <c r="X629" s="87"/>
      <c r="Y629" s="87"/>
      <c r="Z629" s="87"/>
      <c r="AA629" s="87"/>
      <c r="AB629" s="88"/>
      <c r="AC629" s="87"/>
      <c r="AD629" s="89"/>
      <c r="AE629" s="89"/>
      <c r="AG629" s="89"/>
      <c r="AH629" s="38"/>
    </row>
    <row r="630" spans="1:34" ht="15">
      <c r="A630" s="86"/>
      <c r="X630" s="87"/>
      <c r="Y630" s="87"/>
      <c r="Z630" s="87"/>
      <c r="AA630" s="87"/>
      <c r="AB630" s="88"/>
      <c r="AC630" s="87"/>
      <c r="AD630" s="89"/>
      <c r="AE630" s="89"/>
      <c r="AG630" s="89"/>
      <c r="AH630" s="38"/>
    </row>
    <row r="631" spans="1:34" ht="15">
      <c r="A631" s="86"/>
      <c r="X631" s="87"/>
      <c r="Y631" s="87"/>
      <c r="Z631" s="87"/>
      <c r="AA631" s="87"/>
      <c r="AB631" s="88"/>
      <c r="AC631" s="87"/>
      <c r="AD631" s="89"/>
      <c r="AE631" s="89"/>
      <c r="AG631" s="89"/>
      <c r="AH631" s="38"/>
    </row>
    <row r="632" spans="1:34" ht="15">
      <c r="A632" s="86"/>
      <c r="X632" s="87"/>
      <c r="Y632" s="87"/>
      <c r="Z632" s="87"/>
      <c r="AA632" s="87"/>
      <c r="AB632" s="88"/>
      <c r="AC632" s="87"/>
      <c r="AD632" s="89"/>
      <c r="AE632" s="89"/>
      <c r="AG632" s="89"/>
      <c r="AH632" s="38"/>
    </row>
    <row r="633" spans="1:34" ht="15">
      <c r="A633" s="86"/>
      <c r="X633" s="87"/>
      <c r="Y633" s="87"/>
      <c r="Z633" s="87"/>
      <c r="AA633" s="87"/>
      <c r="AB633" s="88"/>
      <c r="AC633" s="87"/>
      <c r="AD633" s="89"/>
      <c r="AE633" s="89"/>
      <c r="AG633" s="89"/>
      <c r="AH633" s="38"/>
    </row>
    <row r="634" spans="1:34" ht="15">
      <c r="A634" s="86"/>
      <c r="X634" s="87"/>
      <c r="Y634" s="87"/>
      <c r="Z634" s="87"/>
      <c r="AA634" s="87"/>
      <c r="AB634" s="88"/>
      <c r="AC634" s="87"/>
      <c r="AD634" s="89"/>
      <c r="AE634" s="89"/>
      <c r="AG634" s="89"/>
      <c r="AH634" s="38"/>
    </row>
    <row r="635" spans="1:34" ht="15">
      <c r="A635" s="86"/>
      <c r="X635" s="87"/>
      <c r="Y635" s="87"/>
      <c r="Z635" s="87"/>
      <c r="AA635" s="87"/>
      <c r="AB635" s="88"/>
      <c r="AC635" s="87"/>
      <c r="AD635" s="89"/>
      <c r="AE635" s="89"/>
      <c r="AG635" s="89"/>
      <c r="AH635" s="38"/>
    </row>
    <row r="636" spans="1:34" ht="15">
      <c r="A636" s="86"/>
      <c r="X636" s="87"/>
      <c r="Y636" s="87"/>
      <c r="Z636" s="87"/>
      <c r="AA636" s="87"/>
      <c r="AB636" s="88"/>
      <c r="AC636" s="87"/>
      <c r="AD636" s="89"/>
      <c r="AE636" s="89"/>
      <c r="AG636" s="89"/>
      <c r="AH636" s="38"/>
    </row>
    <row r="637" spans="1:34" ht="15">
      <c r="A637" s="86"/>
      <c r="X637" s="87"/>
      <c r="Y637" s="87"/>
      <c r="Z637" s="87"/>
      <c r="AA637" s="87"/>
      <c r="AB637" s="88"/>
      <c r="AC637" s="87"/>
      <c r="AD637" s="89"/>
      <c r="AE637" s="89"/>
      <c r="AG637" s="89"/>
      <c r="AH637" s="38"/>
    </row>
    <row r="638" spans="1:34" ht="15">
      <c r="A638" s="86"/>
      <c r="X638" s="87"/>
      <c r="Y638" s="87"/>
      <c r="Z638" s="87"/>
      <c r="AA638" s="87"/>
      <c r="AB638" s="88"/>
      <c r="AC638" s="87"/>
      <c r="AD638" s="89"/>
      <c r="AE638" s="89"/>
      <c r="AG638" s="89"/>
      <c r="AH638" s="38"/>
    </row>
    <row r="639" spans="1:34" ht="15">
      <c r="A639" s="86"/>
      <c r="X639" s="87"/>
      <c r="Y639" s="87"/>
      <c r="Z639" s="87"/>
      <c r="AA639" s="87"/>
      <c r="AB639" s="88"/>
      <c r="AC639" s="87"/>
      <c r="AD639" s="89"/>
      <c r="AE639" s="89"/>
      <c r="AG639" s="89"/>
      <c r="AH639" s="38"/>
    </row>
    <row r="640" spans="1:34" ht="15">
      <c r="A640" s="86"/>
      <c r="X640" s="87"/>
      <c r="Y640" s="87"/>
      <c r="Z640" s="87"/>
      <c r="AA640" s="87"/>
      <c r="AB640" s="88"/>
      <c r="AC640" s="87"/>
      <c r="AD640" s="89"/>
      <c r="AE640" s="89"/>
      <c r="AG640" s="89"/>
      <c r="AH640" s="38"/>
    </row>
    <row r="641" spans="1:34" ht="15">
      <c r="A641" s="86"/>
      <c r="X641" s="87"/>
      <c r="Y641" s="87"/>
      <c r="Z641" s="87"/>
      <c r="AA641" s="87"/>
      <c r="AB641" s="88"/>
      <c r="AC641" s="87"/>
      <c r="AD641" s="89"/>
      <c r="AE641" s="89"/>
      <c r="AG641" s="89"/>
      <c r="AH641" s="38"/>
    </row>
    <row r="642" spans="1:34" ht="15">
      <c r="A642" s="86"/>
      <c r="X642" s="87"/>
      <c r="Y642" s="87"/>
      <c r="Z642" s="87"/>
      <c r="AA642" s="87"/>
      <c r="AB642" s="88"/>
      <c r="AC642" s="87"/>
      <c r="AD642" s="89"/>
      <c r="AE642" s="89"/>
      <c r="AG642" s="89"/>
      <c r="AH642" s="38"/>
    </row>
    <row r="643" spans="1:34" ht="15">
      <c r="A643" s="86"/>
      <c r="X643" s="87"/>
      <c r="Y643" s="87"/>
      <c r="Z643" s="87"/>
      <c r="AA643" s="87"/>
      <c r="AB643" s="88"/>
      <c r="AC643" s="87"/>
      <c r="AD643" s="89"/>
      <c r="AE643" s="89"/>
      <c r="AG643" s="89"/>
      <c r="AH643" s="38"/>
    </row>
    <row r="644" spans="1:34" ht="15">
      <c r="A644" s="86"/>
      <c r="X644" s="87"/>
      <c r="Y644" s="87"/>
      <c r="Z644" s="87"/>
      <c r="AA644" s="87"/>
      <c r="AB644" s="88"/>
      <c r="AC644" s="87"/>
      <c r="AD644" s="89"/>
      <c r="AE644" s="89"/>
      <c r="AG644" s="89"/>
      <c r="AH644" s="38"/>
    </row>
    <row r="645" spans="1:34" ht="15">
      <c r="A645" s="86"/>
      <c r="X645" s="87"/>
      <c r="Y645" s="87"/>
      <c r="Z645" s="87"/>
      <c r="AA645" s="87"/>
      <c r="AB645" s="88"/>
      <c r="AC645" s="87"/>
      <c r="AD645" s="89"/>
      <c r="AE645" s="89"/>
      <c r="AG645" s="89"/>
      <c r="AH645" s="38"/>
    </row>
    <row r="646" spans="1:34" ht="15">
      <c r="A646" s="86"/>
      <c r="X646" s="87"/>
      <c r="Y646" s="87"/>
      <c r="Z646" s="87"/>
      <c r="AA646" s="87"/>
      <c r="AB646" s="88"/>
      <c r="AC646" s="87"/>
      <c r="AD646" s="89"/>
      <c r="AE646" s="89"/>
      <c r="AG646" s="89"/>
      <c r="AH646" s="38"/>
    </row>
    <row r="647" spans="1:34" ht="15">
      <c r="A647" s="86"/>
      <c r="X647" s="87"/>
      <c r="Y647" s="87"/>
      <c r="Z647" s="87"/>
      <c r="AA647" s="87"/>
      <c r="AB647" s="88"/>
      <c r="AC647" s="87"/>
      <c r="AD647" s="89"/>
      <c r="AE647" s="89"/>
      <c r="AG647" s="89"/>
      <c r="AH647" s="38"/>
    </row>
    <row r="648" spans="1:34" ht="15">
      <c r="A648" s="86"/>
      <c r="X648" s="87"/>
      <c r="Y648" s="87"/>
      <c r="Z648" s="87"/>
      <c r="AA648" s="87"/>
      <c r="AB648" s="88"/>
      <c r="AC648" s="87"/>
      <c r="AD648" s="89"/>
      <c r="AE648" s="89"/>
      <c r="AG648" s="89"/>
      <c r="AH648" s="38"/>
    </row>
    <row r="649" spans="1:34" ht="15">
      <c r="A649" s="86"/>
      <c r="X649" s="87"/>
      <c r="Y649" s="87"/>
      <c r="Z649" s="87"/>
      <c r="AA649" s="87"/>
      <c r="AB649" s="88"/>
      <c r="AC649" s="87"/>
      <c r="AD649" s="89"/>
      <c r="AE649" s="89"/>
      <c r="AG649" s="89"/>
      <c r="AH649" s="38"/>
    </row>
    <row r="650" spans="1:34" ht="15">
      <c r="A650" s="86"/>
      <c r="X650" s="87"/>
      <c r="Y650" s="87"/>
      <c r="Z650" s="87"/>
      <c r="AA650" s="87"/>
      <c r="AB650" s="88"/>
      <c r="AC650" s="87"/>
      <c r="AD650" s="89"/>
      <c r="AE650" s="89"/>
      <c r="AG650" s="89"/>
      <c r="AH650" s="38"/>
    </row>
    <row r="651" spans="1:34" ht="15">
      <c r="A651" s="86"/>
      <c r="X651" s="87"/>
      <c r="Y651" s="87"/>
      <c r="Z651" s="87"/>
      <c r="AA651" s="87"/>
      <c r="AB651" s="88"/>
      <c r="AC651" s="87"/>
      <c r="AD651" s="89"/>
      <c r="AE651" s="89"/>
      <c r="AG651" s="89"/>
      <c r="AH651" s="38"/>
    </row>
    <row r="652" spans="1:34" ht="15">
      <c r="A652" s="86"/>
      <c r="X652" s="87"/>
      <c r="Y652" s="87"/>
      <c r="Z652" s="87"/>
      <c r="AA652" s="87"/>
      <c r="AB652" s="88"/>
      <c r="AC652" s="87"/>
      <c r="AD652" s="89"/>
      <c r="AE652" s="89"/>
      <c r="AG652" s="89"/>
      <c r="AH652" s="38"/>
    </row>
    <row r="653" spans="1:34" ht="15">
      <c r="A653" s="86"/>
      <c r="X653" s="87"/>
      <c r="Y653" s="87"/>
      <c r="Z653" s="87"/>
      <c r="AA653" s="87"/>
      <c r="AB653" s="88"/>
      <c r="AC653" s="87"/>
      <c r="AD653" s="89"/>
      <c r="AE653" s="89"/>
      <c r="AG653" s="89"/>
      <c r="AH653" s="38"/>
    </row>
    <row r="654" spans="1:34" ht="15">
      <c r="A654" s="86"/>
      <c r="X654" s="87"/>
      <c r="Y654" s="87"/>
      <c r="Z654" s="87"/>
      <c r="AA654" s="87"/>
      <c r="AB654" s="88"/>
      <c r="AC654" s="87"/>
      <c r="AD654" s="89"/>
      <c r="AE654" s="89"/>
      <c r="AG654" s="89"/>
      <c r="AH654" s="38"/>
    </row>
    <row r="655" spans="1:34" ht="15">
      <c r="A655" s="86"/>
      <c r="X655" s="87"/>
      <c r="Y655" s="87"/>
      <c r="Z655" s="87"/>
      <c r="AA655" s="87"/>
      <c r="AB655" s="88"/>
      <c r="AC655" s="87"/>
      <c r="AD655" s="89"/>
      <c r="AE655" s="89"/>
      <c r="AG655" s="89"/>
      <c r="AH655" s="38"/>
    </row>
    <row r="656" spans="1:34" ht="15">
      <c r="A656" s="86"/>
      <c r="X656" s="87"/>
      <c r="Y656" s="87"/>
      <c r="Z656" s="87"/>
      <c r="AA656" s="87"/>
      <c r="AB656" s="88"/>
      <c r="AC656" s="87"/>
      <c r="AD656" s="89"/>
      <c r="AE656" s="89"/>
      <c r="AG656" s="89"/>
      <c r="AH656" s="38"/>
    </row>
    <row r="657" spans="1:34" ht="15">
      <c r="A657" s="86"/>
      <c r="X657" s="87"/>
      <c r="Y657" s="87"/>
      <c r="Z657" s="87"/>
      <c r="AA657" s="87"/>
      <c r="AB657" s="88"/>
      <c r="AC657" s="87"/>
      <c r="AD657" s="89"/>
      <c r="AE657" s="89"/>
      <c r="AG657" s="89"/>
      <c r="AH657" s="38"/>
    </row>
    <row r="658" spans="1:34" ht="15">
      <c r="A658" s="86"/>
      <c r="X658" s="87"/>
      <c r="Y658" s="87"/>
      <c r="Z658" s="87"/>
      <c r="AA658" s="87"/>
      <c r="AB658" s="88"/>
      <c r="AC658" s="87"/>
      <c r="AD658" s="89"/>
      <c r="AE658" s="89"/>
      <c r="AG658" s="89"/>
      <c r="AH658" s="38"/>
    </row>
    <row r="659" spans="1:34" ht="15">
      <c r="A659" s="86"/>
      <c r="X659" s="87"/>
      <c r="Y659" s="87"/>
      <c r="Z659" s="87"/>
      <c r="AA659" s="87"/>
      <c r="AB659" s="88"/>
      <c r="AC659" s="87"/>
      <c r="AD659" s="89"/>
      <c r="AE659" s="89"/>
      <c r="AG659" s="89"/>
      <c r="AH659" s="38"/>
    </row>
    <row r="660" spans="1:34" ht="15">
      <c r="A660" s="86"/>
      <c r="X660" s="87"/>
      <c r="Y660" s="87"/>
      <c r="Z660" s="87"/>
      <c r="AA660" s="87"/>
      <c r="AB660" s="88"/>
      <c r="AC660" s="87"/>
      <c r="AD660" s="89"/>
      <c r="AE660" s="89"/>
      <c r="AG660" s="89"/>
      <c r="AH660" s="38"/>
    </row>
    <row r="661" spans="1:34" ht="15">
      <c r="A661" s="86"/>
      <c r="X661" s="87"/>
      <c r="Y661" s="87"/>
      <c r="Z661" s="87"/>
      <c r="AA661" s="87"/>
      <c r="AB661" s="88"/>
      <c r="AC661" s="87"/>
      <c r="AD661" s="89"/>
      <c r="AE661" s="89"/>
      <c r="AG661" s="89"/>
      <c r="AH661" s="38"/>
    </row>
    <row r="662" spans="1:34" ht="15">
      <c r="A662" s="86"/>
      <c r="X662" s="87"/>
      <c r="Y662" s="87"/>
      <c r="Z662" s="87"/>
      <c r="AA662" s="87"/>
      <c r="AB662" s="88"/>
      <c r="AC662" s="87"/>
      <c r="AD662" s="89"/>
      <c r="AE662" s="89"/>
      <c r="AG662" s="89"/>
      <c r="AH662" s="38"/>
    </row>
    <row r="663" spans="1:34" ht="15">
      <c r="A663" s="86"/>
      <c r="X663" s="87"/>
      <c r="Y663" s="87"/>
      <c r="Z663" s="87"/>
      <c r="AA663" s="87"/>
      <c r="AB663" s="88"/>
      <c r="AC663" s="87"/>
      <c r="AD663" s="89"/>
      <c r="AE663" s="89"/>
      <c r="AG663" s="89"/>
      <c r="AH663" s="38"/>
    </row>
    <row r="664" spans="1:34" ht="15">
      <c r="A664" s="86"/>
      <c r="X664" s="87"/>
      <c r="Y664" s="87"/>
      <c r="Z664" s="87"/>
      <c r="AA664" s="87"/>
      <c r="AB664" s="88"/>
      <c r="AC664" s="87"/>
      <c r="AD664" s="89"/>
      <c r="AE664" s="89"/>
      <c r="AG664" s="89"/>
      <c r="AH664" s="38"/>
    </row>
    <row r="665" spans="1:34" ht="15">
      <c r="A665" s="86"/>
      <c r="X665" s="87"/>
      <c r="Y665" s="87"/>
      <c r="Z665" s="87"/>
      <c r="AA665" s="87"/>
      <c r="AB665" s="88"/>
      <c r="AC665" s="87"/>
      <c r="AD665" s="89"/>
      <c r="AE665" s="89"/>
      <c r="AG665" s="89"/>
      <c r="AH665" s="38"/>
    </row>
    <row r="666" spans="1:34" ht="15">
      <c r="A666" s="86"/>
      <c r="X666" s="87"/>
      <c r="Y666" s="87"/>
      <c r="Z666" s="87"/>
      <c r="AA666" s="87"/>
      <c r="AB666" s="88"/>
      <c r="AC666" s="87"/>
      <c r="AD666" s="89"/>
      <c r="AE666" s="89"/>
      <c r="AG666" s="89"/>
      <c r="AH666" s="38"/>
    </row>
    <row r="667" spans="1:34" ht="15">
      <c r="A667" s="86"/>
      <c r="X667" s="87"/>
      <c r="Y667" s="87"/>
      <c r="Z667" s="87"/>
      <c r="AA667" s="87"/>
      <c r="AB667" s="88"/>
      <c r="AC667" s="87"/>
      <c r="AD667" s="89"/>
      <c r="AE667" s="89"/>
      <c r="AG667" s="89"/>
      <c r="AH667" s="38"/>
    </row>
    <row r="668" spans="1:34" ht="15">
      <c r="A668" s="86"/>
      <c r="X668" s="87"/>
      <c r="Y668" s="87"/>
      <c r="Z668" s="87"/>
      <c r="AA668" s="87"/>
      <c r="AB668" s="88"/>
      <c r="AC668" s="87"/>
      <c r="AD668" s="89"/>
      <c r="AE668" s="89"/>
      <c r="AG668" s="89"/>
      <c r="AH668" s="38"/>
    </row>
    <row r="669" spans="1:34" ht="15">
      <c r="A669" s="86"/>
      <c r="X669" s="87"/>
      <c r="Y669" s="87"/>
      <c r="Z669" s="87"/>
      <c r="AA669" s="87"/>
      <c r="AB669" s="88"/>
      <c r="AC669" s="87"/>
      <c r="AD669" s="89"/>
      <c r="AE669" s="89"/>
      <c r="AG669" s="89"/>
      <c r="AH669" s="38"/>
    </row>
    <row r="670" spans="1:34" ht="15">
      <c r="A670" s="86"/>
      <c r="X670" s="87"/>
      <c r="Y670" s="87"/>
      <c r="Z670" s="87"/>
      <c r="AA670" s="87"/>
      <c r="AB670" s="88"/>
      <c r="AC670" s="87"/>
      <c r="AD670" s="89"/>
      <c r="AE670" s="89"/>
      <c r="AG670" s="89"/>
      <c r="AH670" s="38"/>
    </row>
    <row r="671" spans="1:34" ht="15">
      <c r="A671" s="86"/>
      <c r="X671" s="87"/>
      <c r="Y671" s="87"/>
      <c r="Z671" s="87"/>
      <c r="AA671" s="87"/>
      <c r="AB671" s="88"/>
      <c r="AC671" s="87"/>
      <c r="AD671" s="89"/>
      <c r="AE671" s="89"/>
      <c r="AG671" s="89"/>
      <c r="AH671" s="38"/>
    </row>
    <row r="672" spans="1:34" ht="15">
      <c r="A672" s="86"/>
      <c r="X672" s="87"/>
      <c r="Y672" s="87"/>
      <c r="Z672" s="87"/>
      <c r="AA672" s="87"/>
      <c r="AB672" s="88"/>
      <c r="AC672" s="87"/>
      <c r="AD672" s="89"/>
      <c r="AE672" s="89"/>
      <c r="AG672" s="89"/>
      <c r="AH672" s="38"/>
    </row>
    <row r="673" spans="1:34" ht="15">
      <c r="A673" s="86"/>
      <c r="X673" s="87"/>
      <c r="Y673" s="87"/>
      <c r="Z673" s="87"/>
      <c r="AA673" s="87"/>
      <c r="AB673" s="88"/>
      <c r="AC673" s="87"/>
      <c r="AD673" s="89"/>
      <c r="AE673" s="89"/>
      <c r="AG673" s="89"/>
      <c r="AH673" s="38"/>
    </row>
    <row r="674" spans="1:34" ht="15">
      <c r="A674" s="86"/>
      <c r="X674" s="87"/>
      <c r="Y674" s="87"/>
      <c r="Z674" s="87"/>
      <c r="AA674" s="87"/>
      <c r="AB674" s="88"/>
      <c r="AC674" s="87"/>
      <c r="AD674" s="89"/>
      <c r="AE674" s="89"/>
      <c r="AG674" s="89"/>
      <c r="AH674" s="38"/>
    </row>
    <row r="675" spans="1:34" ht="15">
      <c r="A675" s="86"/>
      <c r="X675" s="87"/>
      <c r="Y675" s="87"/>
      <c r="Z675" s="87"/>
      <c r="AA675" s="87"/>
      <c r="AB675" s="88"/>
      <c r="AC675" s="87"/>
      <c r="AD675" s="89"/>
      <c r="AE675" s="89"/>
      <c r="AG675" s="89"/>
      <c r="AH675" s="38"/>
    </row>
    <row r="676" spans="1:34" ht="15">
      <c r="A676" s="86"/>
      <c r="X676" s="87"/>
      <c r="Y676" s="87"/>
      <c r="Z676" s="87"/>
      <c r="AA676" s="87"/>
      <c r="AB676" s="88"/>
      <c r="AC676" s="87"/>
      <c r="AD676" s="89"/>
      <c r="AE676" s="89"/>
      <c r="AG676" s="89"/>
      <c r="AH676" s="38"/>
    </row>
    <row r="677" spans="1:34" ht="15">
      <c r="A677" s="86"/>
      <c r="X677" s="87"/>
      <c r="Y677" s="87"/>
      <c r="Z677" s="87"/>
      <c r="AA677" s="87"/>
      <c r="AB677" s="88"/>
      <c r="AC677" s="87"/>
      <c r="AD677" s="89"/>
      <c r="AE677" s="89"/>
      <c r="AG677" s="89"/>
      <c r="AH677" s="38"/>
    </row>
    <row r="678" spans="1:34" ht="15">
      <c r="A678" s="86"/>
      <c r="X678" s="87"/>
      <c r="Y678" s="87"/>
      <c r="Z678" s="87"/>
      <c r="AA678" s="87"/>
      <c r="AB678" s="88"/>
      <c r="AC678" s="87"/>
      <c r="AD678" s="89"/>
      <c r="AE678" s="89"/>
      <c r="AG678" s="89"/>
      <c r="AH678" s="38"/>
    </row>
    <row r="679" spans="1:34" ht="15">
      <c r="A679" s="86"/>
      <c r="X679" s="87"/>
      <c r="Y679" s="87"/>
      <c r="Z679" s="87"/>
      <c r="AA679" s="87"/>
      <c r="AB679" s="88"/>
      <c r="AC679" s="87"/>
      <c r="AD679" s="89"/>
      <c r="AE679" s="89"/>
      <c r="AG679" s="89"/>
      <c r="AH679" s="38"/>
    </row>
    <row r="680" spans="1:34" ht="15">
      <c r="A680" s="86"/>
      <c r="X680" s="87"/>
      <c r="Y680" s="87"/>
      <c r="Z680" s="87"/>
      <c r="AA680" s="87"/>
      <c r="AB680" s="88"/>
      <c r="AC680" s="87"/>
      <c r="AD680" s="89"/>
      <c r="AE680" s="89"/>
      <c r="AG680" s="89"/>
      <c r="AH680" s="38"/>
    </row>
    <row r="681" spans="1:34" ht="15">
      <c r="A681" s="86"/>
      <c r="X681" s="87"/>
      <c r="Y681" s="87"/>
      <c r="Z681" s="87"/>
      <c r="AA681" s="87"/>
      <c r="AB681" s="88"/>
      <c r="AC681" s="87"/>
      <c r="AD681" s="89"/>
      <c r="AE681" s="89"/>
      <c r="AG681" s="89"/>
      <c r="AH681" s="38"/>
    </row>
    <row r="682" spans="1:34" ht="15">
      <c r="A682" s="86"/>
      <c r="X682" s="87"/>
      <c r="Y682" s="87"/>
      <c r="Z682" s="87"/>
      <c r="AA682" s="87"/>
      <c r="AB682" s="88"/>
      <c r="AC682" s="87"/>
      <c r="AD682" s="89"/>
      <c r="AE682" s="89"/>
      <c r="AG682" s="89"/>
      <c r="AH682" s="38"/>
    </row>
    <row r="683" spans="1:34" ht="15">
      <c r="A683" s="86"/>
      <c r="X683" s="87"/>
      <c r="Y683" s="87"/>
      <c r="Z683" s="87"/>
      <c r="AA683" s="87"/>
      <c r="AB683" s="88"/>
      <c r="AC683" s="87"/>
      <c r="AD683" s="89"/>
      <c r="AE683" s="89"/>
      <c r="AG683" s="89"/>
      <c r="AH683" s="38"/>
    </row>
    <row r="684" spans="1:34" ht="15">
      <c r="A684" s="86"/>
      <c r="X684" s="87"/>
      <c r="Y684" s="87"/>
      <c r="Z684" s="87"/>
      <c r="AA684" s="87"/>
      <c r="AB684" s="88"/>
      <c r="AC684" s="87"/>
      <c r="AD684" s="89"/>
      <c r="AE684" s="89"/>
      <c r="AG684" s="89"/>
      <c r="AH684" s="38"/>
    </row>
    <row r="685" spans="1:34" ht="15">
      <c r="A685" s="86"/>
      <c r="X685" s="87"/>
      <c r="Y685" s="87"/>
      <c r="Z685" s="87"/>
      <c r="AA685" s="87"/>
      <c r="AB685" s="88"/>
      <c r="AC685" s="87"/>
      <c r="AD685" s="89"/>
      <c r="AE685" s="89"/>
      <c r="AG685" s="89"/>
      <c r="AH685" s="38"/>
    </row>
    <row r="686" spans="1:34" ht="15">
      <c r="A686" s="86"/>
      <c r="X686" s="87"/>
      <c r="Y686" s="87"/>
      <c r="Z686" s="87"/>
      <c r="AA686" s="87"/>
      <c r="AB686" s="88"/>
      <c r="AC686" s="87"/>
      <c r="AD686" s="89"/>
      <c r="AE686" s="89"/>
      <c r="AG686" s="89"/>
      <c r="AH686" s="38"/>
    </row>
    <row r="687" spans="1:34" ht="15">
      <c r="A687" s="86"/>
      <c r="X687" s="87"/>
      <c r="Y687" s="87"/>
      <c r="Z687" s="87"/>
      <c r="AA687" s="87"/>
      <c r="AB687" s="88"/>
      <c r="AC687" s="87"/>
      <c r="AD687" s="89"/>
      <c r="AE687" s="89"/>
      <c r="AG687" s="89"/>
      <c r="AH687" s="38"/>
    </row>
    <row r="688" spans="1:34" ht="15">
      <c r="A688" s="86"/>
      <c r="X688" s="87"/>
      <c r="Y688" s="87"/>
      <c r="Z688" s="87"/>
      <c r="AA688" s="87"/>
      <c r="AB688" s="88"/>
      <c r="AC688" s="87"/>
      <c r="AD688" s="89"/>
      <c r="AE688" s="89"/>
      <c r="AG688" s="89"/>
      <c r="AH688" s="38"/>
    </row>
    <row r="689" spans="1:34" ht="15">
      <c r="A689" s="86"/>
      <c r="X689" s="87"/>
      <c r="Y689" s="87"/>
      <c r="Z689" s="87"/>
      <c r="AA689" s="87"/>
      <c r="AB689" s="88"/>
      <c r="AC689" s="87"/>
      <c r="AD689" s="89"/>
      <c r="AE689" s="89"/>
      <c r="AG689" s="89"/>
      <c r="AH689" s="38"/>
    </row>
    <row r="690" spans="1:34" ht="15">
      <c r="A690" s="86"/>
      <c r="X690" s="87"/>
      <c r="Y690" s="87"/>
      <c r="Z690" s="87"/>
      <c r="AA690" s="87"/>
      <c r="AB690" s="88"/>
      <c r="AC690" s="87"/>
      <c r="AD690" s="89"/>
      <c r="AE690" s="89"/>
      <c r="AG690" s="89"/>
      <c r="AH690" s="38"/>
    </row>
    <row r="691" spans="1:34" ht="15">
      <c r="A691" s="86"/>
      <c r="X691" s="87"/>
      <c r="Y691" s="87"/>
      <c r="Z691" s="87"/>
      <c r="AA691" s="87"/>
      <c r="AB691" s="88"/>
      <c r="AC691" s="87"/>
      <c r="AD691" s="89"/>
      <c r="AE691" s="89"/>
      <c r="AG691" s="89"/>
      <c r="AH691" s="38"/>
    </row>
    <row r="692" spans="1:34" ht="15">
      <c r="A692" s="86"/>
      <c r="X692" s="87"/>
      <c r="Y692" s="87"/>
      <c r="Z692" s="87"/>
      <c r="AA692" s="87"/>
      <c r="AB692" s="88"/>
      <c r="AC692" s="87"/>
      <c r="AD692" s="89"/>
      <c r="AE692" s="89"/>
      <c r="AG692" s="89"/>
      <c r="AH692" s="38"/>
    </row>
    <row r="693" spans="1:34" ht="15">
      <c r="A693" s="86"/>
      <c r="X693" s="87"/>
      <c r="Y693" s="87"/>
      <c r="Z693" s="87"/>
      <c r="AA693" s="87"/>
      <c r="AB693" s="88"/>
      <c r="AC693" s="87"/>
      <c r="AD693" s="89"/>
      <c r="AE693" s="89"/>
      <c r="AG693" s="89"/>
      <c r="AH693" s="38"/>
    </row>
    <row r="694" spans="1:34" ht="15">
      <c r="A694" s="86"/>
      <c r="X694" s="87"/>
      <c r="Y694" s="87"/>
      <c r="Z694" s="87"/>
      <c r="AA694" s="87"/>
      <c r="AB694" s="88"/>
      <c r="AC694" s="87"/>
      <c r="AD694" s="89"/>
      <c r="AE694" s="89"/>
      <c r="AG694" s="89"/>
      <c r="AH694" s="38"/>
    </row>
    <row r="695" spans="1:34" ht="15">
      <c r="A695" s="86"/>
      <c r="X695" s="87"/>
      <c r="Y695" s="87"/>
      <c r="Z695" s="87"/>
      <c r="AA695" s="87"/>
      <c r="AB695" s="88"/>
      <c r="AC695" s="87"/>
      <c r="AD695" s="89"/>
      <c r="AE695" s="89"/>
      <c r="AG695" s="89"/>
      <c r="AH695" s="38"/>
    </row>
    <row r="696" spans="1:34" ht="15">
      <c r="A696" s="86"/>
      <c r="X696" s="87"/>
      <c r="Y696" s="87"/>
      <c r="Z696" s="87"/>
      <c r="AA696" s="87"/>
      <c r="AB696" s="88"/>
      <c r="AC696" s="87"/>
      <c r="AD696" s="89"/>
      <c r="AE696" s="89"/>
      <c r="AG696" s="89"/>
      <c r="AH696" s="38"/>
    </row>
    <row r="697" spans="1:34" ht="15">
      <c r="A697" s="86"/>
      <c r="X697" s="87"/>
      <c r="Y697" s="87"/>
      <c r="Z697" s="87"/>
      <c r="AA697" s="87"/>
      <c r="AB697" s="88"/>
      <c r="AC697" s="87"/>
      <c r="AD697" s="89"/>
      <c r="AE697" s="89"/>
      <c r="AG697" s="89"/>
      <c r="AH697" s="38"/>
    </row>
    <row r="698" spans="1:34" ht="15">
      <c r="A698" s="86"/>
      <c r="X698" s="87"/>
      <c r="Y698" s="87"/>
      <c r="Z698" s="87"/>
      <c r="AA698" s="87"/>
      <c r="AB698" s="88"/>
      <c r="AC698" s="87"/>
      <c r="AD698" s="89"/>
      <c r="AE698" s="89"/>
      <c r="AG698" s="89"/>
      <c r="AH698" s="38"/>
    </row>
    <row r="699" spans="1:34" ht="15">
      <c r="A699" s="86"/>
      <c r="X699" s="87"/>
      <c r="Y699" s="87"/>
      <c r="Z699" s="87"/>
      <c r="AA699" s="87"/>
      <c r="AB699" s="88"/>
      <c r="AC699" s="87"/>
      <c r="AD699" s="89"/>
      <c r="AE699" s="89"/>
      <c r="AG699" s="89"/>
      <c r="AH699" s="38"/>
    </row>
    <row r="700" spans="1:34" ht="15">
      <c r="A700" s="86"/>
      <c r="X700" s="87"/>
      <c r="Y700" s="87"/>
      <c r="Z700" s="87"/>
      <c r="AA700" s="87"/>
      <c r="AB700" s="88"/>
      <c r="AC700" s="87"/>
      <c r="AD700" s="89"/>
      <c r="AE700" s="89"/>
      <c r="AG700" s="89"/>
      <c r="AH700" s="38"/>
    </row>
    <row r="701" spans="1:34" ht="15">
      <c r="A701" s="86"/>
      <c r="X701" s="87"/>
      <c r="Y701" s="87"/>
      <c r="Z701" s="87"/>
      <c r="AA701" s="87"/>
      <c r="AB701" s="88"/>
      <c r="AC701" s="87"/>
      <c r="AD701" s="89"/>
      <c r="AE701" s="89"/>
      <c r="AG701" s="89"/>
      <c r="AH701" s="38"/>
    </row>
    <row r="702" spans="1:34" ht="15">
      <c r="A702" s="86"/>
      <c r="X702" s="87"/>
      <c r="Y702" s="87"/>
      <c r="Z702" s="87"/>
      <c r="AA702" s="87"/>
      <c r="AB702" s="88"/>
      <c r="AC702" s="87"/>
      <c r="AD702" s="89"/>
      <c r="AE702" s="89"/>
      <c r="AG702" s="89"/>
      <c r="AH702" s="38"/>
    </row>
    <row r="703" spans="1:34" ht="15">
      <c r="A703" s="86"/>
      <c r="X703" s="87"/>
      <c r="Y703" s="87"/>
      <c r="Z703" s="87"/>
      <c r="AA703" s="87"/>
      <c r="AB703" s="88"/>
      <c r="AC703" s="87"/>
      <c r="AD703" s="89"/>
      <c r="AE703" s="89"/>
      <c r="AG703" s="89"/>
      <c r="AH703" s="38"/>
    </row>
    <row r="704" spans="1:34" ht="15">
      <c r="A704" s="86"/>
      <c r="X704" s="87"/>
      <c r="Y704" s="87"/>
      <c r="Z704" s="87"/>
      <c r="AA704" s="87"/>
      <c r="AB704" s="88"/>
      <c r="AC704" s="87"/>
      <c r="AD704" s="89"/>
      <c r="AE704" s="89"/>
      <c r="AG704" s="89"/>
      <c r="AH704" s="38"/>
    </row>
    <row r="705" spans="1:34" ht="15">
      <c r="A705" s="86"/>
      <c r="X705" s="87"/>
      <c r="Y705" s="87"/>
      <c r="Z705" s="87"/>
      <c r="AA705" s="87"/>
      <c r="AB705" s="88"/>
      <c r="AC705" s="87"/>
      <c r="AD705" s="89"/>
      <c r="AE705" s="89"/>
      <c r="AG705" s="89"/>
      <c r="AH705" s="38"/>
    </row>
    <row r="706" spans="1:34" ht="15">
      <c r="A706" s="86"/>
      <c r="X706" s="87"/>
      <c r="Y706" s="87"/>
      <c r="Z706" s="87"/>
      <c r="AA706" s="87"/>
      <c r="AB706" s="88"/>
      <c r="AC706" s="87"/>
      <c r="AD706" s="89"/>
      <c r="AE706" s="89"/>
      <c r="AG706" s="89"/>
      <c r="AH706" s="38"/>
    </row>
    <row r="707" spans="1:34" ht="15">
      <c r="A707" s="86"/>
      <c r="X707" s="87"/>
      <c r="Y707" s="87"/>
      <c r="Z707" s="87"/>
      <c r="AA707" s="87"/>
      <c r="AB707" s="88"/>
      <c r="AC707" s="87"/>
      <c r="AD707" s="89"/>
      <c r="AE707" s="89"/>
      <c r="AG707" s="89"/>
      <c r="AH707" s="38"/>
    </row>
    <row r="708" spans="1:34" ht="15">
      <c r="A708" s="86"/>
      <c r="X708" s="87"/>
      <c r="Y708" s="87"/>
      <c r="Z708" s="87"/>
      <c r="AA708" s="87"/>
      <c r="AB708" s="88"/>
      <c r="AC708" s="87"/>
      <c r="AD708" s="89"/>
      <c r="AE708" s="89"/>
      <c r="AG708" s="89"/>
      <c r="AH708" s="38"/>
    </row>
    <row r="709" spans="1:34" ht="15">
      <c r="A709" s="86"/>
      <c r="X709" s="87"/>
      <c r="Y709" s="87"/>
      <c r="Z709" s="87"/>
      <c r="AA709" s="87"/>
      <c r="AB709" s="88"/>
      <c r="AC709" s="87"/>
      <c r="AD709" s="89"/>
      <c r="AE709" s="89"/>
      <c r="AG709" s="89"/>
      <c r="AH709" s="38"/>
    </row>
    <row r="710" spans="1:34" ht="15">
      <c r="A710" s="86"/>
      <c r="X710" s="87"/>
      <c r="Y710" s="87"/>
      <c r="Z710" s="87"/>
      <c r="AA710" s="87"/>
      <c r="AB710" s="88"/>
      <c r="AC710" s="87"/>
      <c r="AD710" s="89"/>
      <c r="AE710" s="89"/>
      <c r="AG710" s="89"/>
      <c r="AH710" s="38"/>
    </row>
    <row r="711" spans="1:34" ht="15">
      <c r="A711" s="86"/>
      <c r="X711" s="87"/>
      <c r="Y711" s="87"/>
      <c r="Z711" s="87"/>
      <c r="AA711" s="87"/>
      <c r="AB711" s="88"/>
      <c r="AC711" s="87"/>
      <c r="AD711" s="89"/>
      <c r="AE711" s="89"/>
      <c r="AG711" s="89"/>
      <c r="AH711" s="38"/>
    </row>
    <row r="712" spans="1:34" ht="15">
      <c r="A712" s="86"/>
      <c r="X712" s="87"/>
      <c r="Y712" s="87"/>
      <c r="Z712" s="87"/>
      <c r="AA712" s="87"/>
      <c r="AB712" s="88"/>
      <c r="AC712" s="87"/>
      <c r="AD712" s="89"/>
      <c r="AE712" s="89"/>
      <c r="AG712" s="89"/>
      <c r="AH712" s="38"/>
    </row>
    <row r="713" spans="1:34" ht="15">
      <c r="A713" s="86"/>
      <c r="X713" s="87"/>
      <c r="Y713" s="87"/>
      <c r="Z713" s="87"/>
      <c r="AA713" s="87"/>
      <c r="AB713" s="88"/>
      <c r="AC713" s="87"/>
      <c r="AD713" s="89"/>
      <c r="AE713" s="89"/>
      <c r="AG713" s="89"/>
      <c r="AH713" s="38"/>
    </row>
    <row r="714" spans="1:34" ht="15">
      <c r="A714" s="86"/>
      <c r="X714" s="87"/>
      <c r="Y714" s="87"/>
      <c r="Z714" s="87"/>
      <c r="AA714" s="87"/>
      <c r="AB714" s="88"/>
      <c r="AC714" s="87"/>
      <c r="AD714" s="89"/>
      <c r="AE714" s="89"/>
      <c r="AG714" s="89"/>
      <c r="AH714" s="38"/>
    </row>
    <row r="715" spans="1:34" ht="15">
      <c r="A715" s="86"/>
      <c r="X715" s="87"/>
      <c r="Y715" s="87"/>
      <c r="Z715" s="87"/>
      <c r="AA715" s="87"/>
      <c r="AB715" s="88"/>
      <c r="AC715" s="87"/>
      <c r="AD715" s="89"/>
      <c r="AE715" s="89"/>
      <c r="AG715" s="89"/>
      <c r="AH715" s="38"/>
    </row>
    <row r="716" spans="1:34" ht="15">
      <c r="A716" s="86"/>
      <c r="X716" s="87"/>
      <c r="Y716" s="87"/>
      <c r="Z716" s="87"/>
      <c r="AA716" s="87"/>
      <c r="AB716" s="88"/>
      <c r="AC716" s="87"/>
      <c r="AD716" s="89"/>
      <c r="AE716" s="89"/>
      <c r="AG716" s="89"/>
      <c r="AH716" s="38"/>
    </row>
    <row r="717" spans="1:34" ht="15">
      <c r="A717" s="86"/>
      <c r="X717" s="87"/>
      <c r="Y717" s="87"/>
      <c r="Z717" s="87"/>
      <c r="AA717" s="87"/>
      <c r="AB717" s="88"/>
      <c r="AC717" s="87"/>
      <c r="AD717" s="89"/>
      <c r="AE717" s="89"/>
      <c r="AG717" s="89"/>
      <c r="AH717" s="38"/>
    </row>
    <row r="718" spans="1:34" ht="15">
      <c r="A718" s="86"/>
      <c r="X718" s="87"/>
      <c r="Y718" s="87"/>
      <c r="Z718" s="87"/>
      <c r="AA718" s="87"/>
      <c r="AB718" s="88"/>
      <c r="AC718" s="87"/>
      <c r="AD718" s="89"/>
      <c r="AE718" s="89"/>
      <c r="AG718" s="89"/>
      <c r="AH718" s="38"/>
    </row>
    <row r="719" spans="1:34" ht="15">
      <c r="A719" s="86"/>
      <c r="X719" s="87"/>
      <c r="Y719" s="87"/>
      <c r="Z719" s="87"/>
      <c r="AA719" s="87"/>
      <c r="AB719" s="88"/>
      <c r="AC719" s="87"/>
      <c r="AD719" s="89"/>
      <c r="AE719" s="89"/>
      <c r="AG719" s="89"/>
      <c r="AH719" s="38"/>
    </row>
    <row r="720" spans="1:34" ht="15">
      <c r="A720" s="86"/>
      <c r="X720" s="87"/>
      <c r="Y720" s="87"/>
      <c r="Z720" s="87"/>
      <c r="AA720" s="87"/>
      <c r="AB720" s="88"/>
      <c r="AC720" s="87"/>
      <c r="AD720" s="89"/>
      <c r="AE720" s="89"/>
      <c r="AG720" s="89"/>
      <c r="AH720" s="38"/>
    </row>
    <row r="721" spans="1:34" ht="15">
      <c r="A721" s="86"/>
      <c r="X721" s="87"/>
      <c r="Y721" s="87"/>
      <c r="Z721" s="87"/>
      <c r="AA721" s="87"/>
      <c r="AB721" s="88"/>
      <c r="AC721" s="87"/>
      <c r="AD721" s="89"/>
      <c r="AE721" s="89"/>
      <c r="AG721" s="89"/>
      <c r="AH721" s="38"/>
    </row>
    <row r="722" spans="1:34" ht="15">
      <c r="A722" s="86"/>
      <c r="X722" s="87"/>
      <c r="Y722" s="87"/>
      <c r="Z722" s="87"/>
      <c r="AA722" s="87"/>
      <c r="AB722" s="88"/>
      <c r="AC722" s="87"/>
      <c r="AD722" s="89"/>
      <c r="AE722" s="89"/>
      <c r="AG722" s="89"/>
      <c r="AH722" s="38"/>
    </row>
    <row r="723" spans="1:34" ht="15">
      <c r="A723" s="86"/>
      <c r="X723" s="87"/>
      <c r="Y723" s="87"/>
      <c r="Z723" s="87"/>
      <c r="AA723" s="87"/>
      <c r="AB723" s="88"/>
      <c r="AC723" s="87"/>
      <c r="AD723" s="89"/>
      <c r="AE723" s="89"/>
      <c r="AG723" s="89"/>
      <c r="AH723" s="38"/>
    </row>
    <row r="724" spans="1:34" ht="15">
      <c r="A724" s="86"/>
      <c r="X724" s="87"/>
      <c r="Y724" s="87"/>
      <c r="Z724" s="87"/>
      <c r="AA724" s="87"/>
      <c r="AB724" s="88"/>
      <c r="AC724" s="87"/>
      <c r="AD724" s="89"/>
      <c r="AE724" s="89"/>
      <c r="AG724" s="89"/>
      <c r="AH724" s="38"/>
    </row>
    <row r="725" spans="1:34" ht="15">
      <c r="A725" s="86"/>
      <c r="X725" s="87"/>
      <c r="Y725" s="87"/>
      <c r="Z725" s="87"/>
      <c r="AA725" s="87"/>
      <c r="AB725" s="88"/>
      <c r="AC725" s="87"/>
      <c r="AD725" s="89"/>
      <c r="AE725" s="89"/>
      <c r="AG725" s="89"/>
      <c r="AH725" s="38"/>
    </row>
    <row r="726" spans="1:34" ht="15">
      <c r="A726" s="86"/>
      <c r="X726" s="87"/>
      <c r="Y726" s="87"/>
      <c r="Z726" s="87"/>
      <c r="AA726" s="87"/>
      <c r="AB726" s="88"/>
      <c r="AC726" s="87"/>
      <c r="AD726" s="89"/>
      <c r="AE726" s="89"/>
      <c r="AG726" s="89"/>
      <c r="AH726" s="38"/>
    </row>
    <row r="727" spans="1:34" ht="15">
      <c r="A727" s="86"/>
      <c r="X727" s="87"/>
      <c r="Y727" s="87"/>
      <c r="Z727" s="87"/>
      <c r="AA727" s="87"/>
      <c r="AB727" s="88"/>
      <c r="AC727" s="87"/>
      <c r="AD727" s="89"/>
      <c r="AE727" s="89"/>
      <c r="AG727" s="89"/>
      <c r="AH727" s="38"/>
    </row>
    <row r="728" spans="1:34" ht="15">
      <c r="A728" s="86"/>
      <c r="X728" s="87"/>
      <c r="Y728" s="87"/>
      <c r="Z728" s="87"/>
      <c r="AA728" s="87"/>
      <c r="AB728" s="88"/>
      <c r="AC728" s="87"/>
      <c r="AD728" s="89"/>
      <c r="AE728" s="89"/>
      <c r="AG728" s="89"/>
      <c r="AH728" s="38"/>
    </row>
    <row r="729" spans="1:34" ht="15">
      <c r="A729" s="86"/>
      <c r="X729" s="87"/>
      <c r="Y729" s="87"/>
      <c r="Z729" s="87"/>
      <c r="AA729" s="87"/>
      <c r="AB729" s="88"/>
      <c r="AC729" s="87"/>
      <c r="AD729" s="89"/>
      <c r="AE729" s="89"/>
      <c r="AG729" s="89"/>
      <c r="AH729" s="38"/>
    </row>
    <row r="730" spans="1:34" ht="15">
      <c r="A730" s="86"/>
      <c r="X730" s="87"/>
      <c r="Y730" s="87"/>
      <c r="Z730" s="87"/>
      <c r="AA730" s="87"/>
      <c r="AB730" s="88"/>
      <c r="AC730" s="87"/>
      <c r="AD730" s="89"/>
      <c r="AE730" s="89"/>
      <c r="AG730" s="89"/>
      <c r="AH730" s="38"/>
    </row>
    <row r="731" spans="1:34" ht="15">
      <c r="A731" s="86"/>
      <c r="X731" s="87"/>
      <c r="Y731" s="87"/>
      <c r="Z731" s="87"/>
      <c r="AA731" s="87"/>
      <c r="AB731" s="88"/>
      <c r="AC731" s="87"/>
      <c r="AD731" s="89"/>
      <c r="AE731" s="89"/>
      <c r="AG731" s="89"/>
      <c r="AH731" s="38"/>
    </row>
    <row r="732" spans="1:34" ht="15">
      <c r="A732" s="86"/>
      <c r="X732" s="87"/>
      <c r="Y732" s="87"/>
      <c r="Z732" s="87"/>
      <c r="AA732" s="87"/>
      <c r="AB732" s="88"/>
      <c r="AC732" s="87"/>
      <c r="AD732" s="89"/>
      <c r="AE732" s="89"/>
      <c r="AG732" s="89"/>
      <c r="AH732" s="38"/>
    </row>
    <row r="733" spans="1:34" ht="15">
      <c r="A733" s="86"/>
      <c r="X733" s="87"/>
      <c r="Y733" s="87"/>
      <c r="Z733" s="87"/>
      <c r="AA733" s="87"/>
      <c r="AB733" s="88"/>
      <c r="AC733" s="87"/>
      <c r="AD733" s="89"/>
      <c r="AE733" s="89"/>
      <c r="AG733" s="89"/>
      <c r="AH733" s="38"/>
    </row>
    <row r="734" spans="1:34" ht="15">
      <c r="A734" s="86"/>
      <c r="X734" s="87"/>
      <c r="Y734" s="87"/>
      <c r="Z734" s="87"/>
      <c r="AA734" s="87"/>
      <c r="AB734" s="88"/>
      <c r="AC734" s="87"/>
      <c r="AD734" s="89"/>
      <c r="AE734" s="89"/>
      <c r="AG734" s="89"/>
      <c r="AH734" s="38"/>
    </row>
    <row r="735" spans="1:34" ht="15">
      <c r="A735" s="86"/>
      <c r="X735" s="87"/>
      <c r="Y735" s="87"/>
      <c r="Z735" s="87"/>
      <c r="AA735" s="87"/>
      <c r="AB735" s="88"/>
      <c r="AC735" s="87"/>
      <c r="AD735" s="89"/>
      <c r="AE735" s="89"/>
      <c r="AG735" s="89"/>
      <c r="AH735" s="38"/>
    </row>
    <row r="736" spans="1:34" ht="15">
      <c r="A736" s="86"/>
      <c r="X736" s="87"/>
      <c r="Y736" s="87"/>
      <c r="Z736" s="87"/>
      <c r="AA736" s="87"/>
      <c r="AB736" s="88"/>
      <c r="AC736" s="87"/>
      <c r="AD736" s="89"/>
      <c r="AE736" s="89"/>
      <c r="AG736" s="89"/>
      <c r="AH736" s="38"/>
    </row>
    <row r="737" spans="1:34" ht="15">
      <c r="A737" s="86"/>
      <c r="X737" s="87"/>
      <c r="Y737" s="87"/>
      <c r="Z737" s="87"/>
      <c r="AA737" s="87"/>
      <c r="AB737" s="88"/>
      <c r="AC737" s="87"/>
      <c r="AD737" s="89"/>
      <c r="AE737" s="89"/>
      <c r="AG737" s="89"/>
      <c r="AH737" s="38"/>
    </row>
    <row r="738" spans="1:34" ht="15">
      <c r="A738" s="86"/>
      <c r="X738" s="87"/>
      <c r="Y738" s="87"/>
      <c r="Z738" s="87"/>
      <c r="AA738" s="87"/>
      <c r="AB738" s="88"/>
      <c r="AC738" s="87"/>
      <c r="AD738" s="89"/>
      <c r="AE738" s="89"/>
      <c r="AG738" s="89"/>
      <c r="AH738" s="38"/>
    </row>
    <row r="739" spans="1:34" ht="15">
      <c r="A739" s="86"/>
      <c r="X739" s="87"/>
      <c r="Y739" s="87"/>
      <c r="Z739" s="87"/>
      <c r="AA739" s="87"/>
      <c r="AB739" s="88"/>
      <c r="AC739" s="87"/>
      <c r="AD739" s="89"/>
      <c r="AE739" s="89"/>
      <c r="AG739" s="89"/>
      <c r="AH739" s="38"/>
    </row>
    <row r="740" spans="1:34" ht="15">
      <c r="A740" s="86"/>
      <c r="X740" s="87"/>
      <c r="Y740" s="87"/>
      <c r="Z740" s="87"/>
      <c r="AA740" s="87"/>
      <c r="AB740" s="88"/>
      <c r="AC740" s="87"/>
      <c r="AD740" s="89"/>
      <c r="AE740" s="89"/>
      <c r="AG740" s="89"/>
      <c r="AH740" s="38"/>
    </row>
    <row r="741" spans="1:34" ht="15">
      <c r="A741" s="86"/>
      <c r="X741" s="87"/>
      <c r="Y741" s="87"/>
      <c r="Z741" s="87"/>
      <c r="AA741" s="87"/>
      <c r="AB741" s="88"/>
      <c r="AC741" s="87"/>
      <c r="AD741" s="89"/>
      <c r="AE741" s="89"/>
      <c r="AG741" s="89"/>
      <c r="AH741" s="38"/>
    </row>
    <row r="742" spans="1:34" ht="15">
      <c r="A742" s="86"/>
      <c r="X742" s="87"/>
      <c r="Y742" s="87"/>
      <c r="Z742" s="87"/>
      <c r="AA742" s="87"/>
      <c r="AB742" s="88"/>
      <c r="AC742" s="87"/>
      <c r="AD742" s="89"/>
      <c r="AE742" s="89"/>
      <c r="AG742" s="89"/>
      <c r="AH742" s="38"/>
    </row>
    <row r="743" spans="1:34" ht="15">
      <c r="A743" s="86"/>
      <c r="X743" s="87"/>
      <c r="Y743" s="87"/>
      <c r="Z743" s="87"/>
      <c r="AA743" s="87"/>
      <c r="AB743" s="88"/>
      <c r="AC743" s="87"/>
      <c r="AD743" s="89"/>
      <c r="AE743" s="89"/>
      <c r="AG743" s="89"/>
      <c r="AH743" s="38"/>
    </row>
    <row r="744" spans="1:34" ht="15">
      <c r="A744" s="86"/>
      <c r="X744" s="87"/>
      <c r="Y744" s="87"/>
      <c r="Z744" s="87"/>
      <c r="AA744" s="87"/>
      <c r="AB744" s="88"/>
      <c r="AC744" s="87"/>
      <c r="AD744" s="89"/>
      <c r="AE744" s="89"/>
      <c r="AG744" s="89"/>
      <c r="AH744" s="38"/>
    </row>
    <row r="745" spans="1:34" ht="15">
      <c r="A745" s="86"/>
      <c r="X745" s="87"/>
      <c r="Y745" s="87"/>
      <c r="Z745" s="87"/>
      <c r="AA745" s="87"/>
      <c r="AB745" s="88"/>
      <c r="AC745" s="87"/>
      <c r="AD745" s="89"/>
      <c r="AE745" s="89"/>
      <c r="AG745" s="89"/>
      <c r="AH745" s="38"/>
    </row>
    <row r="746" spans="1:34" ht="15">
      <c r="A746" s="86"/>
      <c r="X746" s="87"/>
      <c r="Y746" s="87"/>
      <c r="Z746" s="87"/>
      <c r="AA746" s="87"/>
      <c r="AB746" s="88"/>
      <c r="AC746" s="87"/>
      <c r="AD746" s="89"/>
      <c r="AE746" s="89"/>
      <c r="AG746" s="89"/>
      <c r="AH746" s="38"/>
    </row>
    <row r="747" spans="1:34" ht="15">
      <c r="A747" s="86"/>
      <c r="X747" s="87"/>
      <c r="Y747" s="87"/>
      <c r="Z747" s="87"/>
      <c r="AA747" s="87"/>
      <c r="AB747" s="88"/>
      <c r="AC747" s="87"/>
      <c r="AD747" s="89"/>
      <c r="AE747" s="89"/>
      <c r="AG747" s="89"/>
      <c r="AH747" s="38"/>
    </row>
    <row r="748" spans="1:34" ht="15">
      <c r="A748" s="86"/>
      <c r="X748" s="87"/>
      <c r="Y748" s="87"/>
      <c r="Z748" s="87"/>
      <c r="AA748" s="87"/>
      <c r="AB748" s="88"/>
      <c r="AC748" s="87"/>
      <c r="AD748" s="89"/>
      <c r="AE748" s="89"/>
      <c r="AG748" s="89"/>
      <c r="AH748" s="38"/>
    </row>
    <row r="749" spans="1:34" ht="15">
      <c r="A749" s="86"/>
      <c r="X749" s="87"/>
      <c r="Y749" s="87"/>
      <c r="Z749" s="87"/>
      <c r="AA749" s="87"/>
      <c r="AB749" s="88"/>
      <c r="AC749" s="87"/>
      <c r="AD749" s="89"/>
      <c r="AE749" s="89"/>
      <c r="AG749" s="89"/>
      <c r="AH749" s="38"/>
    </row>
    <row r="750" spans="1:34" ht="15">
      <c r="A750" s="86"/>
      <c r="X750" s="87"/>
      <c r="Y750" s="87"/>
      <c r="Z750" s="87"/>
      <c r="AA750" s="87"/>
      <c r="AB750" s="88"/>
      <c r="AC750" s="87"/>
      <c r="AD750" s="89"/>
      <c r="AE750" s="89"/>
      <c r="AG750" s="89"/>
      <c r="AH750" s="38"/>
    </row>
    <row r="751" spans="1:34" ht="15">
      <c r="A751" s="86"/>
      <c r="X751" s="87"/>
      <c r="Y751" s="87"/>
      <c r="Z751" s="87"/>
      <c r="AA751" s="87"/>
      <c r="AB751" s="88"/>
      <c r="AC751" s="87"/>
      <c r="AD751" s="89"/>
      <c r="AE751" s="89"/>
      <c r="AG751" s="89"/>
      <c r="AH751" s="38"/>
    </row>
    <row r="752" spans="1:34" ht="15">
      <c r="A752" s="86"/>
      <c r="X752" s="87"/>
      <c r="Y752" s="87"/>
      <c r="Z752" s="87"/>
      <c r="AA752" s="87"/>
      <c r="AB752" s="88"/>
      <c r="AC752" s="87"/>
      <c r="AD752" s="89"/>
      <c r="AE752" s="89"/>
      <c r="AG752" s="89"/>
      <c r="AH752" s="38"/>
    </row>
    <row r="753" spans="1:34" ht="15">
      <c r="A753" s="86"/>
      <c r="X753" s="87"/>
      <c r="Y753" s="87"/>
      <c r="Z753" s="87"/>
      <c r="AA753" s="87"/>
      <c r="AB753" s="88"/>
      <c r="AC753" s="87"/>
      <c r="AD753" s="89"/>
      <c r="AE753" s="89"/>
      <c r="AG753" s="89"/>
      <c r="AH753" s="38"/>
    </row>
    <row r="754" spans="1:34" ht="15">
      <c r="A754" s="86"/>
      <c r="X754" s="87"/>
      <c r="Y754" s="87"/>
      <c r="Z754" s="87"/>
      <c r="AA754" s="87"/>
      <c r="AB754" s="88"/>
      <c r="AC754" s="87"/>
      <c r="AD754" s="89"/>
      <c r="AE754" s="89"/>
      <c r="AG754" s="89"/>
      <c r="AH754" s="38"/>
    </row>
    <row r="755" spans="1:34" ht="15">
      <c r="A755" s="86"/>
      <c r="X755" s="87"/>
      <c r="Y755" s="87"/>
      <c r="Z755" s="87"/>
      <c r="AA755" s="87"/>
      <c r="AB755" s="88"/>
      <c r="AC755" s="87"/>
      <c r="AD755" s="89"/>
      <c r="AE755" s="89"/>
      <c r="AG755" s="89"/>
      <c r="AH755" s="38"/>
    </row>
    <row r="756" spans="1:34" ht="15">
      <c r="A756" s="86"/>
      <c r="X756" s="87"/>
      <c r="Y756" s="87"/>
      <c r="Z756" s="87"/>
      <c r="AA756" s="87"/>
      <c r="AB756" s="88"/>
      <c r="AC756" s="87"/>
      <c r="AD756" s="89"/>
      <c r="AE756" s="89"/>
      <c r="AG756" s="89"/>
      <c r="AH756" s="38"/>
    </row>
    <row r="757" spans="1:34" ht="15">
      <c r="A757" s="86"/>
      <c r="X757" s="87"/>
      <c r="Y757" s="87"/>
      <c r="Z757" s="87"/>
      <c r="AA757" s="87"/>
      <c r="AB757" s="88"/>
      <c r="AC757" s="87"/>
      <c r="AD757" s="89"/>
      <c r="AE757" s="89"/>
      <c r="AG757" s="89"/>
      <c r="AH757" s="38"/>
    </row>
    <row r="758" spans="1:34" ht="15">
      <c r="A758" s="86"/>
      <c r="X758" s="87"/>
      <c r="Y758" s="87"/>
      <c r="Z758" s="87"/>
      <c r="AA758" s="87"/>
      <c r="AB758" s="88"/>
      <c r="AC758" s="87"/>
      <c r="AD758" s="89"/>
      <c r="AE758" s="89"/>
      <c r="AG758" s="89"/>
      <c r="AH758" s="38"/>
    </row>
    <row r="759" spans="1:34" ht="15">
      <c r="A759" s="86"/>
      <c r="X759" s="87"/>
      <c r="Y759" s="87"/>
      <c r="Z759" s="87"/>
      <c r="AA759" s="87"/>
      <c r="AB759" s="88"/>
      <c r="AC759" s="87"/>
      <c r="AD759" s="89"/>
      <c r="AE759" s="89"/>
      <c r="AG759" s="89"/>
      <c r="AH759" s="38"/>
    </row>
    <row r="760" spans="1:34" ht="15">
      <c r="A760" s="86"/>
      <c r="X760" s="87"/>
      <c r="Y760" s="87"/>
      <c r="Z760" s="87"/>
      <c r="AA760" s="87"/>
      <c r="AB760" s="88"/>
      <c r="AC760" s="87"/>
      <c r="AD760" s="89"/>
      <c r="AE760" s="89"/>
      <c r="AG760" s="89"/>
      <c r="AH760" s="38"/>
    </row>
    <row r="761" spans="1:34" ht="15">
      <c r="A761" s="86"/>
      <c r="X761" s="87"/>
      <c r="Y761" s="87"/>
      <c r="Z761" s="87"/>
      <c r="AA761" s="87"/>
      <c r="AB761" s="88"/>
      <c r="AC761" s="87"/>
      <c r="AD761" s="89"/>
      <c r="AE761" s="89"/>
      <c r="AG761" s="89"/>
      <c r="AH761" s="38"/>
    </row>
    <row r="762" spans="1:34" ht="15">
      <c r="A762" s="86"/>
      <c r="X762" s="87"/>
      <c r="Y762" s="87"/>
      <c r="Z762" s="87"/>
      <c r="AA762" s="87"/>
      <c r="AB762" s="88"/>
      <c r="AC762" s="87"/>
      <c r="AD762" s="89"/>
      <c r="AE762" s="89"/>
      <c r="AG762" s="89"/>
      <c r="AH762" s="38"/>
    </row>
    <row r="763" spans="1:34" ht="15">
      <c r="A763" s="86"/>
      <c r="X763" s="87"/>
      <c r="Y763" s="87"/>
      <c r="Z763" s="87"/>
      <c r="AA763" s="87"/>
      <c r="AB763" s="88"/>
      <c r="AC763" s="87"/>
      <c r="AD763" s="89"/>
      <c r="AE763" s="89"/>
      <c r="AG763" s="89"/>
      <c r="AH763" s="38"/>
    </row>
    <row r="764" spans="1:34" ht="15">
      <c r="A764" s="86"/>
      <c r="X764" s="87"/>
      <c r="Y764" s="87"/>
      <c r="Z764" s="87"/>
      <c r="AA764" s="87"/>
      <c r="AB764" s="88"/>
      <c r="AC764" s="87"/>
      <c r="AD764" s="89"/>
      <c r="AE764" s="89"/>
      <c r="AG764" s="89"/>
      <c r="AH764" s="38"/>
    </row>
    <row r="765" spans="1:34" ht="15">
      <c r="A765" s="86"/>
      <c r="X765" s="87"/>
      <c r="Y765" s="87"/>
      <c r="Z765" s="87"/>
      <c r="AA765" s="87"/>
      <c r="AB765" s="88"/>
      <c r="AC765" s="87"/>
      <c r="AD765" s="89"/>
      <c r="AE765" s="89"/>
      <c r="AG765" s="89"/>
      <c r="AH765" s="38"/>
    </row>
    <row r="766" spans="1:34" ht="15">
      <c r="A766" s="86"/>
      <c r="X766" s="87"/>
      <c r="Y766" s="87"/>
      <c r="Z766" s="87"/>
      <c r="AA766" s="87"/>
      <c r="AB766" s="88"/>
      <c r="AC766" s="87"/>
      <c r="AD766" s="89"/>
      <c r="AE766" s="89"/>
      <c r="AG766" s="89"/>
      <c r="AH766" s="38"/>
    </row>
    <row r="767" spans="1:34" ht="15">
      <c r="A767" s="86"/>
      <c r="X767" s="87"/>
      <c r="Y767" s="87"/>
      <c r="Z767" s="87"/>
      <c r="AA767" s="87"/>
      <c r="AB767" s="88"/>
      <c r="AC767" s="87"/>
      <c r="AD767" s="89"/>
      <c r="AE767" s="89"/>
      <c r="AG767" s="89"/>
      <c r="AH767" s="38"/>
    </row>
    <row r="768" spans="1:34" ht="15">
      <c r="A768" s="86"/>
      <c r="X768" s="87"/>
      <c r="Y768" s="87"/>
      <c r="Z768" s="87"/>
      <c r="AA768" s="87"/>
      <c r="AB768" s="88"/>
      <c r="AC768" s="87"/>
      <c r="AD768" s="89"/>
      <c r="AE768" s="89"/>
      <c r="AG768" s="89"/>
      <c r="AH768" s="38"/>
    </row>
    <row r="769" spans="1:34" ht="15">
      <c r="A769" s="86"/>
      <c r="X769" s="87"/>
      <c r="Y769" s="87"/>
      <c r="Z769" s="87"/>
      <c r="AA769" s="87"/>
      <c r="AB769" s="88"/>
      <c r="AC769" s="87"/>
      <c r="AD769" s="89"/>
      <c r="AE769" s="89"/>
      <c r="AG769" s="89"/>
      <c r="AH769" s="38"/>
    </row>
    <row r="770" spans="1:34" ht="15">
      <c r="A770" s="86"/>
      <c r="X770" s="87"/>
      <c r="Y770" s="87"/>
      <c r="Z770" s="87"/>
      <c r="AA770" s="87"/>
      <c r="AB770" s="88"/>
      <c r="AC770" s="87"/>
      <c r="AD770" s="89"/>
      <c r="AE770" s="89"/>
      <c r="AG770" s="89"/>
      <c r="AH770" s="38"/>
    </row>
    <row r="771" spans="1:34" ht="15">
      <c r="A771" s="86"/>
      <c r="X771" s="87"/>
      <c r="Y771" s="87"/>
      <c r="Z771" s="87"/>
      <c r="AA771" s="87"/>
      <c r="AB771" s="88"/>
      <c r="AC771" s="87"/>
      <c r="AD771" s="89"/>
      <c r="AE771" s="89"/>
      <c r="AG771" s="89"/>
      <c r="AH771" s="38"/>
    </row>
    <row r="772" spans="1:34" ht="15">
      <c r="A772" s="86"/>
      <c r="X772" s="87"/>
      <c r="Y772" s="87"/>
      <c r="Z772" s="87"/>
      <c r="AA772" s="87"/>
      <c r="AB772" s="88"/>
      <c r="AC772" s="87"/>
      <c r="AD772" s="89"/>
      <c r="AE772" s="89"/>
      <c r="AG772" s="89"/>
      <c r="AH772" s="38"/>
    </row>
    <row r="773" spans="1:34" ht="15">
      <c r="A773" s="86"/>
      <c r="X773" s="87"/>
      <c r="Y773" s="87"/>
      <c r="Z773" s="87"/>
      <c r="AA773" s="87"/>
      <c r="AB773" s="88"/>
      <c r="AC773" s="87"/>
      <c r="AD773" s="89"/>
      <c r="AE773" s="89"/>
      <c r="AG773" s="89"/>
      <c r="AH773" s="38"/>
    </row>
    <row r="774" spans="1:34" ht="15">
      <c r="A774" s="86"/>
      <c r="X774" s="87"/>
      <c r="Y774" s="87"/>
      <c r="Z774" s="87"/>
      <c r="AA774" s="87"/>
      <c r="AB774" s="88"/>
      <c r="AC774" s="87"/>
      <c r="AD774" s="89"/>
      <c r="AE774" s="89"/>
      <c r="AG774" s="89"/>
      <c r="AH774" s="38"/>
    </row>
    <row r="775" spans="1:34" ht="15">
      <c r="A775" s="86"/>
      <c r="X775" s="87"/>
      <c r="Y775" s="87"/>
      <c r="Z775" s="87"/>
      <c r="AA775" s="87"/>
      <c r="AB775" s="88"/>
      <c r="AC775" s="87"/>
      <c r="AD775" s="89"/>
      <c r="AE775" s="89"/>
      <c r="AG775" s="89"/>
      <c r="AH775" s="38"/>
    </row>
    <row r="776" spans="1:34" ht="15">
      <c r="A776" s="86"/>
      <c r="X776" s="87"/>
      <c r="Y776" s="87"/>
      <c r="Z776" s="87"/>
      <c r="AA776" s="87"/>
      <c r="AB776" s="88"/>
      <c r="AC776" s="87"/>
      <c r="AD776" s="89"/>
      <c r="AE776" s="89"/>
      <c r="AG776" s="89"/>
      <c r="AH776" s="38"/>
    </row>
    <row r="777" spans="1:34" ht="15">
      <c r="A777" s="86"/>
      <c r="X777" s="87"/>
      <c r="Y777" s="87"/>
      <c r="Z777" s="87"/>
      <c r="AA777" s="87"/>
      <c r="AB777" s="88"/>
      <c r="AC777" s="87"/>
      <c r="AD777" s="89"/>
      <c r="AE777" s="89"/>
      <c r="AG777" s="89"/>
      <c r="AH777" s="38"/>
    </row>
    <row r="778" spans="1:34" ht="15">
      <c r="A778" s="86"/>
      <c r="X778" s="87"/>
      <c r="Y778" s="87"/>
      <c r="Z778" s="87"/>
      <c r="AA778" s="87"/>
      <c r="AB778" s="88"/>
      <c r="AC778" s="87"/>
      <c r="AD778" s="89"/>
      <c r="AE778" s="89"/>
      <c r="AG778" s="89"/>
      <c r="AH778" s="38"/>
    </row>
    <row r="779" spans="1:34" ht="15">
      <c r="A779" s="86"/>
      <c r="X779" s="87"/>
      <c r="Y779" s="87"/>
      <c r="Z779" s="87"/>
      <c r="AA779" s="87"/>
      <c r="AB779" s="88"/>
      <c r="AC779" s="87"/>
      <c r="AD779" s="89"/>
      <c r="AE779" s="89"/>
      <c r="AG779" s="89"/>
      <c r="AH779" s="38"/>
    </row>
    <row r="780" spans="1:34" ht="15">
      <c r="A780" s="86"/>
      <c r="X780" s="87"/>
      <c r="Y780" s="87"/>
      <c r="Z780" s="87"/>
      <c r="AA780" s="87"/>
      <c r="AB780" s="88"/>
      <c r="AC780" s="87"/>
      <c r="AD780" s="89"/>
      <c r="AE780" s="89"/>
      <c r="AG780" s="89"/>
      <c r="AH780" s="38"/>
    </row>
    <row r="781" spans="1:34" ht="15">
      <c r="A781" s="86"/>
      <c r="X781" s="87"/>
      <c r="Y781" s="87"/>
      <c r="Z781" s="87"/>
      <c r="AA781" s="87"/>
      <c r="AB781" s="88"/>
      <c r="AC781" s="87"/>
      <c r="AD781" s="89"/>
      <c r="AE781" s="89"/>
      <c r="AG781" s="89"/>
      <c r="AH781" s="38"/>
    </row>
    <row r="782" spans="1:34" ht="15">
      <c r="A782" s="86"/>
      <c r="X782" s="87"/>
      <c r="Y782" s="87"/>
      <c r="Z782" s="87"/>
      <c r="AA782" s="87"/>
      <c r="AB782" s="88"/>
      <c r="AC782" s="87"/>
      <c r="AD782" s="89"/>
      <c r="AE782" s="89"/>
      <c r="AG782" s="89"/>
      <c r="AH782" s="38"/>
    </row>
    <row r="783" spans="1:34" ht="15">
      <c r="A783" s="86"/>
      <c r="X783" s="87"/>
      <c r="Y783" s="87"/>
      <c r="Z783" s="87"/>
      <c r="AA783" s="87"/>
      <c r="AB783" s="88"/>
      <c r="AC783" s="87"/>
      <c r="AD783" s="89"/>
      <c r="AE783" s="89"/>
      <c r="AG783" s="89"/>
      <c r="AH783" s="38"/>
    </row>
    <row r="784" spans="1:34" ht="15">
      <c r="A784" s="86"/>
      <c r="X784" s="87"/>
      <c r="Y784" s="87"/>
      <c r="Z784" s="87"/>
      <c r="AA784" s="87"/>
      <c r="AB784" s="88"/>
      <c r="AC784" s="87"/>
      <c r="AD784" s="89"/>
      <c r="AE784" s="89"/>
      <c r="AG784" s="89"/>
      <c r="AH784" s="38"/>
    </row>
    <row r="785" spans="1:34" ht="15">
      <c r="A785" s="86"/>
      <c r="X785" s="87"/>
      <c r="Y785" s="87"/>
      <c r="Z785" s="87"/>
      <c r="AA785" s="87"/>
      <c r="AB785" s="88"/>
      <c r="AC785" s="87"/>
      <c r="AD785" s="89"/>
      <c r="AE785" s="89"/>
      <c r="AG785" s="89"/>
      <c r="AH785" s="38"/>
    </row>
    <row r="786" spans="1:34" ht="15">
      <c r="A786" s="86"/>
      <c r="X786" s="87"/>
      <c r="Y786" s="87"/>
      <c r="Z786" s="87"/>
      <c r="AA786" s="87"/>
      <c r="AB786" s="88"/>
      <c r="AC786" s="87"/>
      <c r="AD786" s="89"/>
      <c r="AE786" s="89"/>
      <c r="AG786" s="89"/>
      <c r="AH786" s="38"/>
    </row>
    <row r="787" spans="1:34" ht="15">
      <c r="A787" s="86"/>
      <c r="X787" s="87"/>
      <c r="Y787" s="87"/>
      <c r="Z787" s="87"/>
      <c r="AA787" s="87"/>
      <c r="AB787" s="88"/>
      <c r="AC787" s="87"/>
      <c r="AD787" s="89"/>
      <c r="AE787" s="89"/>
      <c r="AG787" s="89"/>
      <c r="AH787" s="38"/>
    </row>
    <row r="788" spans="1:34" ht="15">
      <c r="A788" s="86"/>
      <c r="X788" s="87"/>
      <c r="Y788" s="87"/>
      <c r="Z788" s="87"/>
      <c r="AA788" s="87"/>
      <c r="AB788" s="88"/>
      <c r="AC788" s="87"/>
      <c r="AD788" s="89"/>
      <c r="AE788" s="89"/>
      <c r="AG788" s="89"/>
      <c r="AH788" s="38"/>
    </row>
    <row r="789" spans="1:34" ht="15">
      <c r="A789" s="86"/>
      <c r="X789" s="87"/>
      <c r="Y789" s="87"/>
      <c r="Z789" s="87"/>
      <c r="AA789" s="87"/>
      <c r="AB789" s="88"/>
      <c r="AC789" s="87"/>
      <c r="AD789" s="89"/>
      <c r="AE789" s="89"/>
      <c r="AG789" s="89"/>
      <c r="AH789" s="38"/>
    </row>
    <row r="790" spans="1:34" ht="15">
      <c r="A790" s="86"/>
      <c r="X790" s="87"/>
      <c r="Y790" s="87"/>
      <c r="Z790" s="87"/>
      <c r="AA790" s="87"/>
      <c r="AB790" s="88"/>
      <c r="AC790" s="87"/>
      <c r="AD790" s="89"/>
      <c r="AE790" s="89"/>
      <c r="AG790" s="89"/>
      <c r="AH790" s="38"/>
    </row>
    <row r="791" spans="1:34" ht="15">
      <c r="A791" s="86"/>
      <c r="X791" s="87"/>
      <c r="Y791" s="87"/>
      <c r="Z791" s="87"/>
      <c r="AA791" s="87"/>
      <c r="AB791" s="88"/>
      <c r="AC791" s="87"/>
      <c r="AD791" s="89"/>
      <c r="AE791" s="89"/>
      <c r="AG791" s="89"/>
      <c r="AH791" s="38"/>
    </row>
    <row r="792" spans="1:34" ht="15">
      <c r="A792" s="86"/>
      <c r="X792" s="87"/>
      <c r="Y792" s="87"/>
      <c r="Z792" s="87"/>
      <c r="AA792" s="87"/>
      <c r="AB792" s="88"/>
      <c r="AC792" s="87"/>
      <c r="AD792" s="89"/>
      <c r="AE792" s="89"/>
      <c r="AG792" s="89"/>
      <c r="AH792" s="38"/>
    </row>
    <row r="793" spans="1:34" ht="15">
      <c r="A793" s="86"/>
      <c r="X793" s="87"/>
      <c r="Y793" s="87"/>
      <c r="Z793" s="87"/>
      <c r="AA793" s="87"/>
      <c r="AB793" s="88"/>
      <c r="AC793" s="87"/>
      <c r="AD793" s="89"/>
      <c r="AE793" s="89"/>
      <c r="AG793" s="89"/>
      <c r="AH793" s="38"/>
    </row>
    <row r="794" spans="1:34" ht="15">
      <c r="A794" s="86"/>
      <c r="X794" s="87"/>
      <c r="Y794" s="87"/>
      <c r="Z794" s="87"/>
      <c r="AA794" s="87"/>
      <c r="AB794" s="88"/>
      <c r="AC794" s="87"/>
      <c r="AD794" s="89"/>
      <c r="AE794" s="89"/>
      <c r="AG794" s="89"/>
      <c r="AH794" s="38"/>
    </row>
    <row r="795" spans="1:34" ht="15">
      <c r="A795" s="86"/>
      <c r="X795" s="87"/>
      <c r="Y795" s="87"/>
      <c r="Z795" s="87"/>
      <c r="AA795" s="87"/>
      <c r="AB795" s="88"/>
      <c r="AC795" s="87"/>
      <c r="AD795" s="89"/>
      <c r="AE795" s="89"/>
      <c r="AG795" s="89"/>
      <c r="AH795" s="38"/>
    </row>
    <row r="796" spans="1:34" ht="15">
      <c r="A796" s="86"/>
      <c r="X796" s="87"/>
      <c r="Y796" s="87"/>
      <c r="Z796" s="87"/>
      <c r="AA796" s="87"/>
      <c r="AB796" s="88"/>
      <c r="AC796" s="87"/>
      <c r="AD796" s="89"/>
      <c r="AE796" s="89"/>
      <c r="AG796" s="89"/>
      <c r="AH796" s="38"/>
    </row>
    <row r="797" spans="1:34" ht="15">
      <c r="A797" s="86"/>
      <c r="X797" s="87"/>
      <c r="Y797" s="87"/>
      <c r="Z797" s="87"/>
      <c r="AA797" s="87"/>
      <c r="AB797" s="88"/>
      <c r="AC797" s="87"/>
      <c r="AD797" s="89"/>
      <c r="AE797" s="89"/>
      <c r="AG797" s="89"/>
      <c r="AH797" s="38"/>
    </row>
    <row r="798" spans="1:34" ht="15">
      <c r="A798" s="86"/>
      <c r="X798" s="87"/>
      <c r="Y798" s="87"/>
      <c r="Z798" s="87"/>
      <c r="AA798" s="87"/>
      <c r="AB798" s="88"/>
      <c r="AC798" s="87"/>
      <c r="AD798" s="89"/>
      <c r="AE798" s="89"/>
      <c r="AG798" s="89"/>
      <c r="AH798" s="38"/>
    </row>
    <row r="799" spans="1:34" ht="15">
      <c r="A799" s="86"/>
      <c r="X799" s="87"/>
      <c r="Y799" s="87"/>
      <c r="Z799" s="87"/>
      <c r="AA799" s="87"/>
      <c r="AB799" s="88"/>
      <c r="AC799" s="87"/>
      <c r="AD799" s="89"/>
      <c r="AE799" s="89"/>
      <c r="AG799" s="89"/>
      <c r="AH799" s="38"/>
    </row>
    <row r="800" spans="1:34" ht="15">
      <c r="A800" s="86"/>
      <c r="X800" s="87"/>
      <c r="Y800" s="87"/>
      <c r="Z800" s="87"/>
      <c r="AA800" s="87"/>
      <c r="AB800" s="88"/>
      <c r="AC800" s="87"/>
      <c r="AD800" s="89"/>
      <c r="AE800" s="89"/>
      <c r="AG800" s="89"/>
      <c r="AH800" s="38"/>
    </row>
    <row r="801" spans="1:34" ht="15">
      <c r="A801" s="86"/>
      <c r="X801" s="87"/>
      <c r="Y801" s="87"/>
      <c r="Z801" s="87"/>
      <c r="AA801" s="87"/>
      <c r="AB801" s="88"/>
      <c r="AC801" s="87"/>
      <c r="AD801" s="89"/>
      <c r="AE801" s="89"/>
      <c r="AG801" s="89"/>
      <c r="AH801" s="38"/>
    </row>
    <row r="802" spans="1:34" ht="15">
      <c r="A802" s="86"/>
      <c r="X802" s="87"/>
      <c r="Y802" s="87"/>
      <c r="Z802" s="87"/>
      <c r="AA802" s="87"/>
      <c r="AB802" s="88"/>
      <c r="AC802" s="87"/>
      <c r="AD802" s="89"/>
      <c r="AE802" s="89"/>
      <c r="AG802" s="89"/>
      <c r="AH802" s="38"/>
    </row>
    <row r="803" spans="1:34" ht="15">
      <c r="A803" s="86"/>
      <c r="X803" s="87"/>
      <c r="Y803" s="87"/>
      <c r="Z803" s="87"/>
      <c r="AA803" s="87"/>
      <c r="AB803" s="88"/>
      <c r="AC803" s="87"/>
      <c r="AD803" s="89"/>
      <c r="AE803" s="89"/>
      <c r="AG803" s="89"/>
      <c r="AH803" s="38"/>
    </row>
    <row r="804" spans="1:34" ht="15">
      <c r="A804" s="86"/>
      <c r="X804" s="87"/>
      <c r="Y804" s="87"/>
      <c r="Z804" s="87"/>
      <c r="AA804" s="87"/>
      <c r="AB804" s="88"/>
      <c r="AC804" s="87"/>
      <c r="AD804" s="89"/>
      <c r="AE804" s="89"/>
      <c r="AG804" s="89"/>
      <c r="AH804" s="38"/>
    </row>
    <row r="805" spans="1:34" ht="15">
      <c r="A805" s="86"/>
      <c r="X805" s="87"/>
      <c r="Y805" s="87"/>
      <c r="Z805" s="87"/>
      <c r="AA805" s="87"/>
      <c r="AB805" s="88"/>
      <c r="AC805" s="87"/>
      <c r="AD805" s="89"/>
      <c r="AE805" s="89"/>
      <c r="AG805" s="89"/>
      <c r="AH805" s="38"/>
    </row>
    <row r="806" spans="1:34" ht="15">
      <c r="A806" s="86"/>
      <c r="X806" s="87"/>
      <c r="Y806" s="87"/>
      <c r="Z806" s="87"/>
      <c r="AA806" s="87"/>
      <c r="AB806" s="88"/>
      <c r="AC806" s="87"/>
      <c r="AD806" s="89"/>
      <c r="AE806" s="89"/>
      <c r="AG806" s="89"/>
      <c r="AH806" s="38"/>
    </row>
    <row r="807" spans="1:34" ht="15">
      <c r="A807" s="86"/>
      <c r="X807" s="87"/>
      <c r="Y807" s="87"/>
      <c r="Z807" s="87"/>
      <c r="AA807" s="87"/>
      <c r="AB807" s="88"/>
      <c r="AC807" s="87"/>
      <c r="AD807" s="89"/>
      <c r="AE807" s="89"/>
      <c r="AG807" s="89"/>
      <c r="AH807" s="38"/>
    </row>
    <row r="808" spans="1:34" ht="15">
      <c r="A808" s="86"/>
      <c r="X808" s="87"/>
      <c r="Y808" s="87"/>
      <c r="Z808" s="87"/>
      <c r="AA808" s="87"/>
      <c r="AB808" s="88"/>
      <c r="AC808" s="87"/>
      <c r="AD808" s="89"/>
      <c r="AE808" s="89"/>
      <c r="AG808" s="89"/>
      <c r="AH808" s="38"/>
    </row>
    <row r="809" spans="1:34" ht="15">
      <c r="A809" s="86"/>
      <c r="X809" s="87"/>
      <c r="Y809" s="87"/>
      <c r="Z809" s="87"/>
      <c r="AA809" s="87"/>
      <c r="AB809" s="88"/>
      <c r="AC809" s="87"/>
      <c r="AD809" s="89"/>
      <c r="AE809" s="89"/>
      <c r="AG809" s="89"/>
      <c r="AH809" s="38"/>
    </row>
    <row r="810" spans="1:34" ht="15">
      <c r="A810" s="86"/>
      <c r="X810" s="87"/>
      <c r="Y810" s="87"/>
      <c r="Z810" s="87"/>
      <c r="AA810" s="87"/>
      <c r="AB810" s="88"/>
      <c r="AC810" s="87"/>
      <c r="AD810" s="89"/>
      <c r="AE810" s="89"/>
      <c r="AG810" s="89"/>
      <c r="AH810" s="38"/>
    </row>
    <row r="811" spans="1:34" ht="15">
      <c r="A811" s="86"/>
      <c r="X811" s="87"/>
      <c r="Y811" s="87"/>
      <c r="Z811" s="87"/>
      <c r="AA811" s="87"/>
      <c r="AB811" s="88"/>
      <c r="AC811" s="87"/>
      <c r="AD811" s="89"/>
      <c r="AE811" s="89"/>
      <c r="AG811" s="89"/>
      <c r="AH811" s="38"/>
    </row>
    <row r="812" spans="1:34" ht="15">
      <c r="A812" s="86"/>
      <c r="X812" s="87"/>
      <c r="Y812" s="87"/>
      <c r="Z812" s="87"/>
      <c r="AA812" s="87"/>
      <c r="AB812" s="88"/>
      <c r="AC812" s="87"/>
      <c r="AD812" s="89"/>
      <c r="AE812" s="89"/>
      <c r="AG812" s="89"/>
      <c r="AH812" s="38"/>
    </row>
    <row r="813" spans="1:34" ht="15">
      <c r="A813" s="86"/>
      <c r="X813" s="87"/>
      <c r="Y813" s="87"/>
      <c r="Z813" s="87"/>
      <c r="AA813" s="87"/>
      <c r="AB813" s="88"/>
      <c r="AC813" s="87"/>
      <c r="AD813" s="89"/>
      <c r="AE813" s="89"/>
      <c r="AG813" s="89"/>
      <c r="AH813" s="38"/>
    </row>
    <row r="814" spans="1:34" ht="15">
      <c r="A814" s="86"/>
      <c r="X814" s="87"/>
      <c r="Y814" s="87"/>
      <c r="Z814" s="87"/>
      <c r="AA814" s="87"/>
      <c r="AB814" s="88"/>
      <c r="AC814" s="87"/>
      <c r="AD814" s="89"/>
      <c r="AE814" s="89"/>
      <c r="AG814" s="89"/>
      <c r="AH814" s="38"/>
    </row>
    <row r="815" spans="1:34" ht="15">
      <c r="A815" s="86"/>
      <c r="X815" s="87"/>
      <c r="Y815" s="87"/>
      <c r="Z815" s="87"/>
      <c r="AA815" s="87"/>
      <c r="AB815" s="88"/>
      <c r="AC815" s="87"/>
      <c r="AD815" s="89"/>
      <c r="AE815" s="89"/>
      <c r="AG815" s="89"/>
      <c r="AH815" s="38"/>
    </row>
    <row r="816" spans="1:34" ht="15">
      <c r="A816" s="86"/>
      <c r="X816" s="87"/>
      <c r="Y816" s="87"/>
      <c r="Z816" s="87"/>
      <c r="AA816" s="87"/>
      <c r="AB816" s="88"/>
      <c r="AC816" s="87"/>
      <c r="AD816" s="89"/>
      <c r="AE816" s="89"/>
      <c r="AG816" s="89"/>
      <c r="AH816" s="38"/>
    </row>
    <row r="817" spans="1:34" ht="15">
      <c r="A817" s="86"/>
      <c r="X817" s="87"/>
      <c r="Y817" s="87"/>
      <c r="Z817" s="87"/>
      <c r="AA817" s="87"/>
      <c r="AB817" s="88"/>
      <c r="AC817" s="87"/>
      <c r="AD817" s="89"/>
      <c r="AE817" s="89"/>
      <c r="AG817" s="89"/>
      <c r="AH817" s="38"/>
    </row>
    <row r="818" spans="1:34" ht="15">
      <c r="A818" s="86"/>
      <c r="X818" s="87"/>
      <c r="Y818" s="87"/>
      <c r="Z818" s="87"/>
      <c r="AA818" s="87"/>
      <c r="AB818" s="88"/>
      <c r="AC818" s="87"/>
      <c r="AD818" s="89"/>
      <c r="AE818" s="89"/>
      <c r="AG818" s="89"/>
      <c r="AH818" s="38"/>
    </row>
    <row r="819" spans="1:34" ht="15">
      <c r="A819" s="86"/>
      <c r="X819" s="87"/>
      <c r="Y819" s="87"/>
      <c r="Z819" s="87"/>
      <c r="AA819" s="87"/>
      <c r="AB819" s="88"/>
      <c r="AC819" s="87"/>
      <c r="AD819" s="89"/>
      <c r="AE819" s="89"/>
      <c r="AG819" s="89"/>
      <c r="AH819" s="38"/>
    </row>
    <row r="820" spans="1:34" ht="15">
      <c r="A820" s="86"/>
      <c r="X820" s="87"/>
      <c r="Y820" s="87"/>
      <c r="Z820" s="87"/>
      <c r="AA820" s="87"/>
      <c r="AB820" s="88"/>
      <c r="AC820" s="87"/>
      <c r="AD820" s="89"/>
      <c r="AE820" s="89"/>
      <c r="AG820" s="89"/>
      <c r="AH820" s="38"/>
    </row>
    <row r="821" spans="1:34" ht="15">
      <c r="A821" s="86"/>
      <c r="X821" s="87"/>
      <c r="Y821" s="87"/>
      <c r="Z821" s="87"/>
      <c r="AA821" s="87"/>
      <c r="AB821" s="88"/>
      <c r="AC821" s="87"/>
      <c r="AD821" s="89"/>
      <c r="AE821" s="89"/>
      <c r="AG821" s="89"/>
      <c r="AH821" s="38"/>
    </row>
    <row r="822" spans="1:34" ht="15">
      <c r="A822" s="86"/>
      <c r="X822" s="87"/>
      <c r="Y822" s="87"/>
      <c r="Z822" s="87"/>
      <c r="AA822" s="87"/>
      <c r="AB822" s="88"/>
      <c r="AC822" s="87"/>
      <c r="AD822" s="89"/>
      <c r="AE822" s="89"/>
      <c r="AG822" s="89"/>
      <c r="AH822" s="38"/>
    </row>
    <row r="823" spans="1:34" ht="15">
      <c r="A823" s="86"/>
      <c r="X823" s="87"/>
      <c r="Y823" s="87"/>
      <c r="Z823" s="87"/>
      <c r="AA823" s="87"/>
      <c r="AB823" s="88"/>
      <c r="AC823" s="87"/>
      <c r="AD823" s="89"/>
      <c r="AE823" s="89"/>
      <c r="AG823" s="89"/>
      <c r="AH823" s="38"/>
    </row>
    <row r="824" spans="1:34" ht="15">
      <c r="A824" s="86"/>
      <c r="X824" s="87"/>
      <c r="Y824" s="87"/>
      <c r="Z824" s="87"/>
      <c r="AA824" s="87"/>
      <c r="AB824" s="88"/>
      <c r="AC824" s="87"/>
      <c r="AD824" s="89"/>
      <c r="AE824" s="89"/>
      <c r="AG824" s="89"/>
      <c r="AH824" s="38"/>
    </row>
    <row r="825" spans="1:34" ht="15">
      <c r="A825" s="86"/>
      <c r="X825" s="87"/>
      <c r="Y825" s="87"/>
      <c r="Z825" s="87"/>
      <c r="AA825" s="87"/>
      <c r="AB825" s="88"/>
      <c r="AC825" s="87"/>
      <c r="AD825" s="89"/>
      <c r="AE825" s="89"/>
      <c r="AG825" s="89"/>
      <c r="AH825" s="38"/>
    </row>
    <row r="826" spans="1:34" ht="15">
      <c r="A826" s="86"/>
      <c r="X826" s="87"/>
      <c r="Y826" s="87"/>
      <c r="Z826" s="87"/>
      <c r="AA826" s="87"/>
      <c r="AB826" s="88"/>
      <c r="AC826" s="87"/>
      <c r="AD826" s="89"/>
      <c r="AE826" s="89"/>
      <c r="AG826" s="89"/>
      <c r="AH826" s="38"/>
    </row>
    <row r="827" spans="1:34" ht="15">
      <c r="A827" s="86"/>
      <c r="X827" s="87"/>
      <c r="Y827" s="87"/>
      <c r="Z827" s="87"/>
      <c r="AA827" s="87"/>
      <c r="AB827" s="88"/>
      <c r="AC827" s="87"/>
      <c r="AD827" s="89"/>
      <c r="AE827" s="89"/>
      <c r="AG827" s="89"/>
      <c r="AH827" s="38"/>
    </row>
    <row r="828" spans="1:34" ht="15">
      <c r="A828" s="86"/>
      <c r="X828" s="87"/>
      <c r="Y828" s="87"/>
      <c r="Z828" s="87"/>
      <c r="AA828" s="87"/>
      <c r="AB828" s="88"/>
      <c r="AC828" s="87"/>
      <c r="AD828" s="89"/>
      <c r="AE828" s="89"/>
      <c r="AG828" s="89"/>
      <c r="AH828" s="38"/>
    </row>
    <row r="829" spans="1:34" ht="15">
      <c r="A829" s="86"/>
      <c r="X829" s="87"/>
      <c r="Y829" s="87"/>
      <c r="Z829" s="87"/>
      <c r="AA829" s="87"/>
      <c r="AB829" s="88"/>
      <c r="AC829" s="87"/>
      <c r="AD829" s="89"/>
      <c r="AE829" s="89"/>
      <c r="AG829" s="89"/>
      <c r="AH829" s="38"/>
    </row>
    <row r="830" spans="1:34" ht="15">
      <c r="A830" s="86"/>
      <c r="X830" s="87"/>
      <c r="Y830" s="87"/>
      <c r="Z830" s="87"/>
      <c r="AA830" s="87"/>
      <c r="AB830" s="88"/>
      <c r="AC830" s="87"/>
      <c r="AD830" s="89"/>
      <c r="AE830" s="89"/>
      <c r="AG830" s="89"/>
      <c r="AH830" s="38"/>
    </row>
    <row r="831" spans="1:34" ht="15">
      <c r="A831" s="86"/>
      <c r="X831" s="87"/>
      <c r="Y831" s="87"/>
      <c r="Z831" s="87"/>
      <c r="AA831" s="87"/>
      <c r="AB831" s="88"/>
      <c r="AC831" s="87"/>
      <c r="AD831" s="89"/>
      <c r="AE831" s="89"/>
      <c r="AG831" s="89"/>
      <c r="AH831" s="38"/>
    </row>
    <row r="832" spans="1:34" ht="15">
      <c r="A832" s="86"/>
      <c r="X832" s="87"/>
      <c r="Y832" s="87"/>
      <c r="Z832" s="87"/>
      <c r="AA832" s="87"/>
      <c r="AB832" s="88"/>
      <c r="AC832" s="87"/>
      <c r="AD832" s="89"/>
      <c r="AE832" s="89"/>
      <c r="AG832" s="89"/>
      <c r="AH832" s="38"/>
    </row>
    <row r="833" spans="1:34" ht="15">
      <c r="A833" s="86"/>
      <c r="X833" s="87"/>
      <c r="Y833" s="87"/>
      <c r="Z833" s="87"/>
      <c r="AA833" s="87"/>
      <c r="AB833" s="88"/>
      <c r="AC833" s="87"/>
      <c r="AD833" s="89"/>
      <c r="AE833" s="89"/>
      <c r="AG833" s="89"/>
      <c r="AH833" s="38"/>
    </row>
    <row r="834" spans="1:34" ht="15">
      <c r="A834" s="86"/>
      <c r="X834" s="87"/>
      <c r="Y834" s="87"/>
      <c r="Z834" s="87"/>
      <c r="AA834" s="87"/>
      <c r="AB834" s="88"/>
      <c r="AC834" s="87"/>
      <c r="AD834" s="89"/>
      <c r="AE834" s="89"/>
      <c r="AG834" s="89"/>
      <c r="AH834" s="38"/>
    </row>
    <row r="835" spans="1:34" ht="15">
      <c r="A835" s="86"/>
      <c r="X835" s="87"/>
      <c r="Y835" s="87"/>
      <c r="Z835" s="87"/>
      <c r="AA835" s="87"/>
      <c r="AB835" s="88"/>
      <c r="AC835" s="87"/>
      <c r="AD835" s="89"/>
      <c r="AE835" s="89"/>
      <c r="AG835" s="89"/>
      <c r="AH835" s="38"/>
    </row>
    <row r="836" spans="1:34" ht="15">
      <c r="A836" s="86"/>
      <c r="X836" s="87"/>
      <c r="Y836" s="87"/>
      <c r="Z836" s="87"/>
      <c r="AA836" s="87"/>
      <c r="AB836" s="88"/>
      <c r="AC836" s="87"/>
      <c r="AD836" s="89"/>
      <c r="AE836" s="89"/>
      <c r="AG836" s="89"/>
      <c r="AH836" s="38"/>
    </row>
    <row r="837" spans="1:34" ht="15">
      <c r="A837" s="86"/>
      <c r="X837" s="87"/>
      <c r="Y837" s="87"/>
      <c r="Z837" s="87"/>
      <c r="AA837" s="87"/>
      <c r="AB837" s="88"/>
      <c r="AC837" s="87"/>
      <c r="AD837" s="89"/>
      <c r="AE837" s="89"/>
      <c r="AG837" s="89"/>
      <c r="AH837" s="38"/>
    </row>
    <row r="838" spans="1:34" ht="15">
      <c r="A838" s="86"/>
      <c r="X838" s="87"/>
      <c r="Y838" s="87"/>
      <c r="Z838" s="87"/>
      <c r="AA838" s="87"/>
      <c r="AB838" s="88"/>
      <c r="AC838" s="87"/>
      <c r="AD838" s="89"/>
      <c r="AE838" s="89"/>
      <c r="AG838" s="89"/>
      <c r="AH838" s="38"/>
    </row>
    <row r="839" spans="1:34" ht="15">
      <c r="A839" s="86"/>
      <c r="X839" s="87"/>
      <c r="Y839" s="87"/>
      <c r="Z839" s="87"/>
      <c r="AA839" s="87"/>
      <c r="AB839" s="88"/>
      <c r="AC839" s="87"/>
      <c r="AD839" s="89"/>
      <c r="AE839" s="89"/>
      <c r="AG839" s="89"/>
      <c r="AH839" s="38"/>
    </row>
    <row r="840" spans="1:34" ht="15">
      <c r="A840" s="86"/>
      <c r="X840" s="87"/>
      <c r="Y840" s="87"/>
      <c r="Z840" s="87"/>
      <c r="AA840" s="87"/>
      <c r="AB840" s="88"/>
      <c r="AC840" s="87"/>
      <c r="AD840" s="89"/>
      <c r="AE840" s="89"/>
      <c r="AG840" s="89"/>
      <c r="AH840" s="38"/>
    </row>
    <row r="841" spans="1:34" ht="15">
      <c r="A841" s="86"/>
      <c r="X841" s="87"/>
      <c r="Y841" s="87"/>
      <c r="Z841" s="87"/>
      <c r="AA841" s="87"/>
      <c r="AB841" s="88"/>
      <c r="AC841" s="87"/>
      <c r="AD841" s="89"/>
      <c r="AE841" s="89"/>
      <c r="AG841" s="89"/>
      <c r="AH841" s="38"/>
    </row>
    <row r="842" spans="1:34" ht="15">
      <c r="A842" s="86"/>
      <c r="X842" s="87"/>
      <c r="Y842" s="87"/>
      <c r="Z842" s="87"/>
      <c r="AA842" s="87"/>
      <c r="AB842" s="88"/>
      <c r="AC842" s="87"/>
      <c r="AD842" s="89"/>
      <c r="AE842" s="89"/>
      <c r="AG842" s="89"/>
      <c r="AH842" s="38"/>
    </row>
    <row r="843" spans="1:34" ht="15">
      <c r="A843" s="86"/>
      <c r="X843" s="87"/>
      <c r="Y843" s="87"/>
      <c r="Z843" s="87"/>
      <c r="AA843" s="87"/>
      <c r="AB843" s="88"/>
      <c r="AC843" s="87"/>
      <c r="AD843" s="89"/>
      <c r="AE843" s="89"/>
      <c r="AG843" s="89"/>
      <c r="AH843" s="38"/>
    </row>
    <row r="844" spans="1:34" ht="15">
      <c r="A844" s="86"/>
      <c r="X844" s="87"/>
      <c r="Y844" s="87"/>
      <c r="Z844" s="87"/>
      <c r="AA844" s="87"/>
      <c r="AB844" s="88"/>
      <c r="AC844" s="87"/>
      <c r="AD844" s="89"/>
      <c r="AE844" s="89"/>
      <c r="AG844" s="89"/>
      <c r="AH844" s="38"/>
    </row>
    <row r="845" spans="1:34" ht="15">
      <c r="A845" s="86"/>
      <c r="X845" s="87"/>
      <c r="Y845" s="87"/>
      <c r="Z845" s="87"/>
      <c r="AA845" s="87"/>
      <c r="AB845" s="88"/>
      <c r="AC845" s="87"/>
      <c r="AD845" s="89"/>
      <c r="AE845" s="89"/>
      <c r="AG845" s="89"/>
      <c r="AH845" s="38"/>
    </row>
    <row r="846" spans="1:34" ht="15">
      <c r="A846" s="86"/>
      <c r="X846" s="87"/>
      <c r="Y846" s="87"/>
      <c r="Z846" s="87"/>
      <c r="AA846" s="87"/>
      <c r="AB846" s="88"/>
      <c r="AC846" s="87"/>
      <c r="AD846" s="89"/>
      <c r="AE846" s="89"/>
      <c r="AG846" s="89"/>
      <c r="AH846" s="38"/>
    </row>
    <row r="847" spans="1:34" ht="15">
      <c r="A847" s="86"/>
      <c r="X847" s="87"/>
      <c r="Y847" s="87"/>
      <c r="Z847" s="87"/>
      <c r="AA847" s="87"/>
      <c r="AB847" s="88"/>
      <c r="AC847" s="87"/>
      <c r="AD847" s="89"/>
      <c r="AE847" s="89"/>
      <c r="AG847" s="89"/>
      <c r="AH847" s="38"/>
    </row>
    <row r="848" spans="1:34" ht="15">
      <c r="A848" s="86"/>
      <c r="X848" s="87"/>
      <c r="Y848" s="87"/>
      <c r="Z848" s="87"/>
      <c r="AA848" s="87"/>
      <c r="AB848" s="88"/>
      <c r="AC848" s="87"/>
      <c r="AD848" s="89"/>
      <c r="AE848" s="89"/>
      <c r="AG848" s="89"/>
      <c r="AH848" s="38"/>
    </row>
    <row r="849" spans="1:34" ht="15">
      <c r="A849" s="86"/>
      <c r="X849" s="87"/>
      <c r="Y849" s="87"/>
      <c r="Z849" s="87"/>
      <c r="AA849" s="87"/>
      <c r="AB849" s="88"/>
      <c r="AC849" s="87"/>
      <c r="AD849" s="89"/>
      <c r="AE849" s="89"/>
      <c r="AG849" s="89"/>
      <c r="AH849" s="38"/>
    </row>
    <row r="850" spans="1:34" ht="15">
      <c r="A850" s="86"/>
      <c r="X850" s="87"/>
      <c r="Y850" s="87"/>
      <c r="Z850" s="87"/>
      <c r="AA850" s="87"/>
      <c r="AB850" s="88"/>
      <c r="AC850" s="87"/>
      <c r="AD850" s="89"/>
      <c r="AE850" s="89"/>
      <c r="AG850" s="89"/>
      <c r="AH850" s="38"/>
    </row>
    <row r="851" spans="1:34" ht="15">
      <c r="A851" s="86"/>
      <c r="X851" s="87"/>
      <c r="Y851" s="87"/>
      <c r="Z851" s="87"/>
      <c r="AA851" s="87"/>
      <c r="AB851" s="88"/>
      <c r="AC851" s="87"/>
      <c r="AD851" s="89"/>
      <c r="AE851" s="89"/>
      <c r="AG851" s="89"/>
      <c r="AH851" s="38"/>
    </row>
    <row r="852" spans="1:34" ht="15">
      <c r="A852" s="86"/>
      <c r="X852" s="87"/>
      <c r="Y852" s="87"/>
      <c r="Z852" s="87"/>
      <c r="AA852" s="87"/>
      <c r="AB852" s="88"/>
      <c r="AC852" s="87"/>
      <c r="AD852" s="89"/>
      <c r="AE852" s="89"/>
      <c r="AG852" s="89"/>
      <c r="AH852" s="38"/>
    </row>
    <row r="853" spans="1:34" ht="15">
      <c r="A853" s="86"/>
      <c r="X853" s="87"/>
      <c r="Y853" s="87"/>
      <c r="Z853" s="87"/>
      <c r="AA853" s="87"/>
      <c r="AB853" s="88"/>
      <c r="AC853" s="87"/>
      <c r="AD853" s="89"/>
      <c r="AE853" s="89"/>
      <c r="AG853" s="89"/>
      <c r="AH853" s="38"/>
    </row>
    <row r="854" spans="1:34" ht="15">
      <c r="A854" s="86"/>
      <c r="X854" s="87"/>
      <c r="Y854" s="87"/>
      <c r="Z854" s="87"/>
      <c r="AA854" s="87"/>
      <c r="AB854" s="88"/>
      <c r="AC854" s="87"/>
      <c r="AD854" s="89"/>
      <c r="AE854" s="89"/>
      <c r="AG854" s="89"/>
      <c r="AH854" s="38"/>
    </row>
    <row r="855" spans="1:34" ht="15">
      <c r="A855" s="86"/>
      <c r="X855" s="87"/>
      <c r="Y855" s="87"/>
      <c r="Z855" s="87"/>
      <c r="AA855" s="87"/>
      <c r="AB855" s="88"/>
      <c r="AC855" s="87"/>
      <c r="AD855" s="89"/>
      <c r="AE855" s="89"/>
      <c r="AG855" s="89"/>
      <c r="AH855" s="38"/>
    </row>
    <row r="856" spans="1:34" ht="15">
      <c r="A856" s="86"/>
      <c r="X856" s="87"/>
      <c r="Y856" s="87"/>
      <c r="Z856" s="87"/>
      <c r="AA856" s="87"/>
      <c r="AB856" s="88"/>
      <c r="AC856" s="87"/>
      <c r="AD856" s="89"/>
      <c r="AE856" s="89"/>
      <c r="AG856" s="89"/>
      <c r="AH856" s="38"/>
    </row>
    <row r="857" spans="1:34" ht="15">
      <c r="A857" s="86"/>
      <c r="X857" s="87"/>
      <c r="Y857" s="87"/>
      <c r="Z857" s="87"/>
      <c r="AA857" s="87"/>
      <c r="AB857" s="88"/>
      <c r="AC857" s="87"/>
      <c r="AD857" s="89"/>
      <c r="AE857" s="89"/>
      <c r="AG857" s="89"/>
      <c r="AH857" s="38"/>
    </row>
    <row r="858" spans="1:34" ht="15">
      <c r="A858" s="86"/>
      <c r="X858" s="87"/>
      <c r="Y858" s="87"/>
      <c r="Z858" s="87"/>
      <c r="AA858" s="87"/>
      <c r="AB858" s="88"/>
      <c r="AC858" s="87"/>
      <c r="AD858" s="89"/>
      <c r="AE858" s="89"/>
      <c r="AG858" s="89"/>
      <c r="AH858" s="38"/>
    </row>
    <row r="859" spans="1:34" ht="15">
      <c r="A859" s="86"/>
      <c r="X859" s="87"/>
      <c r="Y859" s="87"/>
      <c r="Z859" s="87"/>
      <c r="AA859" s="87"/>
      <c r="AB859" s="88"/>
      <c r="AC859" s="87"/>
      <c r="AD859" s="89"/>
      <c r="AE859" s="89"/>
      <c r="AG859" s="89"/>
      <c r="AH859" s="38"/>
    </row>
    <row r="860" spans="1:34" ht="15">
      <c r="A860" s="86"/>
      <c r="X860" s="87"/>
      <c r="Y860" s="87"/>
      <c r="Z860" s="87"/>
      <c r="AA860" s="87"/>
      <c r="AB860" s="88"/>
      <c r="AC860" s="87"/>
      <c r="AD860" s="89"/>
      <c r="AE860" s="89"/>
      <c r="AG860" s="89"/>
      <c r="AH860" s="38"/>
    </row>
    <row r="861" spans="1:34" ht="15">
      <c r="A861" s="86"/>
      <c r="X861" s="87"/>
      <c r="Y861" s="87"/>
      <c r="Z861" s="87"/>
      <c r="AA861" s="87"/>
      <c r="AB861" s="88"/>
      <c r="AC861" s="87"/>
      <c r="AD861" s="89"/>
      <c r="AE861" s="89"/>
      <c r="AG861" s="89"/>
      <c r="AH861" s="38"/>
    </row>
    <row r="862" spans="1:34" ht="15">
      <c r="A862" s="86"/>
      <c r="X862" s="87"/>
      <c r="Y862" s="87"/>
      <c r="Z862" s="87"/>
      <c r="AA862" s="87"/>
      <c r="AB862" s="88"/>
      <c r="AC862" s="87"/>
      <c r="AD862" s="89"/>
      <c r="AE862" s="89"/>
      <c r="AG862" s="89"/>
      <c r="AH862" s="38"/>
    </row>
    <row r="863" spans="1:34" ht="15">
      <c r="A863" s="86"/>
      <c r="X863" s="87"/>
      <c r="Y863" s="87"/>
      <c r="Z863" s="87"/>
      <c r="AA863" s="87"/>
      <c r="AB863" s="88"/>
      <c r="AC863" s="87"/>
      <c r="AD863" s="89"/>
      <c r="AE863" s="89"/>
      <c r="AG863" s="89"/>
      <c r="AH863" s="38"/>
    </row>
    <row r="864" spans="1:34" ht="15">
      <c r="A864" s="86"/>
      <c r="X864" s="87"/>
      <c r="Y864" s="87"/>
      <c r="Z864" s="87"/>
      <c r="AA864" s="87"/>
      <c r="AB864" s="88"/>
      <c r="AC864" s="87"/>
      <c r="AD864" s="89"/>
      <c r="AE864" s="89"/>
      <c r="AG864" s="89"/>
      <c r="AH864" s="38"/>
    </row>
    <row r="865" spans="1:34" ht="15">
      <c r="A865" s="86"/>
      <c r="X865" s="87"/>
      <c r="Y865" s="87"/>
      <c r="Z865" s="87"/>
      <c r="AA865" s="87"/>
      <c r="AB865" s="88"/>
      <c r="AC865" s="87"/>
      <c r="AD865" s="89"/>
      <c r="AE865" s="89"/>
      <c r="AG865" s="89"/>
      <c r="AH865" s="38"/>
    </row>
    <row r="866" spans="1:34" ht="15">
      <c r="A866" s="86"/>
      <c r="X866" s="87"/>
      <c r="Y866" s="87"/>
      <c r="Z866" s="87"/>
      <c r="AA866" s="87"/>
      <c r="AB866" s="88"/>
      <c r="AC866" s="87"/>
      <c r="AD866" s="89"/>
      <c r="AE866" s="89"/>
      <c r="AG866" s="89"/>
      <c r="AH866" s="38"/>
    </row>
    <row r="867" spans="1:34" ht="15">
      <c r="A867" s="86"/>
      <c r="X867" s="87"/>
      <c r="Y867" s="87"/>
      <c r="Z867" s="87"/>
      <c r="AA867" s="87"/>
      <c r="AB867" s="88"/>
      <c r="AC867" s="87"/>
      <c r="AD867" s="89"/>
      <c r="AE867" s="89"/>
      <c r="AG867" s="89"/>
      <c r="AH867" s="38"/>
    </row>
    <row r="868" spans="1:34" ht="15">
      <c r="A868" s="86"/>
      <c r="X868" s="87"/>
      <c r="Y868" s="87"/>
      <c r="Z868" s="87"/>
      <c r="AA868" s="87"/>
      <c r="AB868" s="88"/>
      <c r="AC868" s="87"/>
      <c r="AD868" s="89"/>
      <c r="AE868" s="89"/>
      <c r="AG868" s="89"/>
      <c r="AH868" s="38"/>
    </row>
    <row r="869" spans="1:34" ht="15">
      <c r="A869" s="86"/>
      <c r="X869" s="87"/>
      <c r="Y869" s="87"/>
      <c r="Z869" s="87"/>
      <c r="AA869" s="87"/>
      <c r="AB869" s="88"/>
      <c r="AC869" s="87"/>
      <c r="AD869" s="89"/>
      <c r="AE869" s="89"/>
      <c r="AG869" s="89"/>
      <c r="AH869" s="38"/>
    </row>
    <row r="870" spans="1:34" ht="15">
      <c r="A870" s="86"/>
      <c r="X870" s="87"/>
      <c r="Y870" s="87"/>
      <c r="Z870" s="87"/>
      <c r="AA870" s="87"/>
      <c r="AB870" s="88"/>
      <c r="AC870" s="87"/>
      <c r="AD870" s="89"/>
      <c r="AE870" s="89"/>
      <c r="AG870" s="89"/>
      <c r="AH870" s="38"/>
    </row>
    <row r="871" spans="1:34" ht="15">
      <c r="A871" s="86"/>
      <c r="X871" s="87"/>
      <c r="Y871" s="87"/>
      <c r="Z871" s="87"/>
      <c r="AA871" s="87"/>
      <c r="AB871" s="88"/>
      <c r="AC871" s="87"/>
      <c r="AD871" s="89"/>
      <c r="AE871" s="89"/>
      <c r="AG871" s="89"/>
      <c r="AH871" s="38"/>
    </row>
    <row r="872" spans="1:34" ht="15">
      <c r="A872" s="86"/>
      <c r="X872" s="87"/>
      <c r="Y872" s="87"/>
      <c r="Z872" s="87"/>
      <c r="AA872" s="87"/>
      <c r="AB872" s="88"/>
      <c r="AC872" s="87"/>
      <c r="AD872" s="89"/>
      <c r="AE872" s="89"/>
      <c r="AG872" s="89"/>
      <c r="AH872" s="38"/>
    </row>
    <row r="873" spans="1:34" ht="15">
      <c r="A873" s="86"/>
      <c r="X873" s="87"/>
      <c r="Y873" s="87"/>
      <c r="Z873" s="87"/>
      <c r="AA873" s="87"/>
      <c r="AB873" s="88"/>
      <c r="AC873" s="87"/>
      <c r="AD873" s="89"/>
      <c r="AE873" s="89"/>
      <c r="AG873" s="89"/>
      <c r="AH873" s="38"/>
    </row>
    <row r="874" spans="1:34" ht="15">
      <c r="A874" s="86"/>
      <c r="X874" s="87"/>
      <c r="Y874" s="87"/>
      <c r="Z874" s="87"/>
      <c r="AA874" s="87"/>
      <c r="AB874" s="88"/>
      <c r="AC874" s="87"/>
      <c r="AD874" s="89"/>
      <c r="AE874" s="89"/>
      <c r="AG874" s="89"/>
      <c r="AH874" s="38"/>
    </row>
    <row r="875" spans="1:34" ht="15">
      <c r="A875" s="86"/>
      <c r="X875" s="87"/>
      <c r="Y875" s="87"/>
      <c r="Z875" s="87"/>
      <c r="AA875" s="87"/>
      <c r="AB875" s="88"/>
      <c r="AC875" s="87"/>
      <c r="AD875" s="89"/>
      <c r="AE875" s="89"/>
      <c r="AG875" s="89"/>
      <c r="AH875" s="38"/>
    </row>
    <row r="876" spans="1:34" ht="15">
      <c r="A876" s="86"/>
      <c r="X876" s="87"/>
      <c r="Y876" s="87"/>
      <c r="Z876" s="87"/>
      <c r="AA876" s="87"/>
      <c r="AB876" s="88"/>
      <c r="AC876" s="87"/>
      <c r="AD876" s="89"/>
      <c r="AE876" s="89"/>
      <c r="AG876" s="89"/>
      <c r="AH876" s="38"/>
    </row>
    <row r="877" spans="1:34" ht="15">
      <c r="A877" s="86"/>
      <c r="X877" s="87"/>
      <c r="Y877" s="87"/>
      <c r="Z877" s="87"/>
      <c r="AA877" s="87"/>
      <c r="AB877" s="88"/>
      <c r="AC877" s="87"/>
      <c r="AD877" s="89"/>
      <c r="AE877" s="89"/>
      <c r="AG877" s="89"/>
      <c r="AH877" s="38"/>
    </row>
    <row r="878" spans="1:34" ht="15">
      <c r="A878" s="86"/>
      <c r="X878" s="87"/>
      <c r="Y878" s="87"/>
      <c r="Z878" s="87"/>
      <c r="AA878" s="87"/>
      <c r="AB878" s="88"/>
      <c r="AC878" s="87"/>
      <c r="AD878" s="89"/>
      <c r="AE878" s="89"/>
      <c r="AG878" s="89"/>
      <c r="AH878" s="38"/>
    </row>
    <row r="879" spans="1:34" ht="15">
      <c r="A879" s="86"/>
      <c r="X879" s="87"/>
      <c r="Y879" s="87"/>
      <c r="Z879" s="87"/>
      <c r="AA879" s="87"/>
      <c r="AB879" s="88"/>
      <c r="AC879" s="87"/>
      <c r="AD879" s="89"/>
      <c r="AE879" s="89"/>
      <c r="AG879" s="89"/>
      <c r="AH879" s="38"/>
    </row>
    <row r="880" spans="1:34" ht="15">
      <c r="A880" s="86"/>
      <c r="X880" s="87"/>
      <c r="Y880" s="87"/>
      <c r="Z880" s="87"/>
      <c r="AA880" s="87"/>
      <c r="AB880" s="88"/>
      <c r="AC880" s="87"/>
      <c r="AD880" s="89"/>
      <c r="AE880" s="89"/>
      <c r="AG880" s="89"/>
      <c r="AH880" s="38"/>
    </row>
    <row r="881" spans="1:34" ht="15">
      <c r="A881" s="86"/>
      <c r="X881" s="87"/>
      <c r="Y881" s="87"/>
      <c r="Z881" s="87"/>
      <c r="AA881" s="87"/>
      <c r="AB881" s="88"/>
      <c r="AC881" s="87"/>
      <c r="AD881" s="89"/>
      <c r="AE881" s="89"/>
      <c r="AG881" s="89"/>
      <c r="AH881" s="38"/>
    </row>
    <row r="882" spans="1:34" ht="15">
      <c r="A882" s="86"/>
      <c r="X882" s="87"/>
      <c r="Y882" s="87"/>
      <c r="Z882" s="87"/>
      <c r="AA882" s="87"/>
      <c r="AB882" s="88"/>
      <c r="AC882" s="87"/>
      <c r="AD882" s="89"/>
      <c r="AE882" s="89"/>
      <c r="AG882" s="89"/>
      <c r="AH882" s="38"/>
    </row>
    <row r="883" spans="1:34" ht="15">
      <c r="A883" s="86"/>
      <c r="X883" s="87"/>
      <c r="Y883" s="87"/>
      <c r="Z883" s="87"/>
      <c r="AA883" s="87"/>
      <c r="AB883" s="88"/>
      <c r="AC883" s="87"/>
      <c r="AD883" s="89"/>
      <c r="AE883" s="89"/>
      <c r="AG883" s="89"/>
      <c r="AH883" s="38"/>
    </row>
    <row r="884" spans="1:34" ht="15">
      <c r="A884" s="86"/>
      <c r="X884" s="87"/>
      <c r="Y884" s="87"/>
      <c r="Z884" s="87"/>
      <c r="AA884" s="87"/>
      <c r="AB884" s="88"/>
      <c r="AC884" s="87"/>
      <c r="AD884" s="89"/>
      <c r="AE884" s="89"/>
      <c r="AG884" s="89"/>
      <c r="AH884" s="38"/>
    </row>
    <row r="885" spans="1:34" ht="15">
      <c r="A885" s="86"/>
      <c r="X885" s="87"/>
      <c r="Y885" s="87"/>
      <c r="Z885" s="87"/>
      <c r="AA885" s="87"/>
      <c r="AB885" s="88"/>
      <c r="AC885" s="87"/>
      <c r="AD885" s="89"/>
      <c r="AE885" s="89"/>
      <c r="AG885" s="89"/>
      <c r="AH885" s="38"/>
    </row>
    <row r="886" spans="1:34" ht="15">
      <c r="A886" s="86"/>
      <c r="X886" s="87"/>
      <c r="Y886" s="87"/>
      <c r="Z886" s="87"/>
      <c r="AA886" s="87"/>
      <c r="AB886" s="88"/>
      <c r="AC886" s="87"/>
      <c r="AD886" s="89"/>
      <c r="AE886" s="89"/>
      <c r="AG886" s="89"/>
      <c r="AH886" s="38"/>
    </row>
    <row r="887" spans="1:34" ht="15">
      <c r="A887" s="86"/>
      <c r="X887" s="87"/>
      <c r="Y887" s="87"/>
      <c r="Z887" s="87"/>
      <c r="AA887" s="87"/>
      <c r="AB887" s="88"/>
      <c r="AC887" s="87"/>
      <c r="AD887" s="89"/>
      <c r="AE887" s="89"/>
      <c r="AG887" s="89"/>
      <c r="AH887" s="38"/>
    </row>
    <row r="888" spans="1:34" ht="15">
      <c r="A888" s="86"/>
      <c r="X888" s="87"/>
      <c r="Y888" s="87"/>
      <c r="Z888" s="87"/>
      <c r="AA888" s="87"/>
      <c r="AB888" s="88"/>
      <c r="AC888" s="87"/>
      <c r="AD888" s="89"/>
      <c r="AE888" s="89"/>
      <c r="AG888" s="89"/>
      <c r="AH888" s="38"/>
    </row>
    <row r="889" spans="1:34" ht="15">
      <c r="A889" s="86"/>
      <c r="X889" s="87"/>
      <c r="Y889" s="87"/>
      <c r="Z889" s="87"/>
      <c r="AA889" s="87"/>
      <c r="AB889" s="88"/>
      <c r="AC889" s="87"/>
      <c r="AD889" s="89"/>
      <c r="AE889" s="89"/>
      <c r="AG889" s="89"/>
      <c r="AH889" s="38"/>
    </row>
    <row r="890" spans="1:34" ht="15">
      <c r="A890" s="86"/>
      <c r="X890" s="87"/>
      <c r="Y890" s="87"/>
      <c r="Z890" s="87"/>
      <c r="AA890" s="87"/>
      <c r="AB890" s="88"/>
      <c r="AC890" s="87"/>
      <c r="AD890" s="89"/>
      <c r="AE890" s="89"/>
      <c r="AG890" s="89"/>
      <c r="AH890" s="38"/>
    </row>
    <row r="891" spans="1:34" ht="15">
      <c r="A891" s="86"/>
      <c r="X891" s="87"/>
      <c r="Y891" s="87"/>
      <c r="Z891" s="87"/>
      <c r="AA891" s="87"/>
      <c r="AB891" s="88"/>
      <c r="AC891" s="87"/>
      <c r="AD891" s="89"/>
      <c r="AE891" s="89"/>
      <c r="AG891" s="89"/>
      <c r="AH891" s="38"/>
    </row>
    <row r="892" spans="1:34" ht="15">
      <c r="A892" s="86"/>
      <c r="X892" s="87"/>
      <c r="Y892" s="87"/>
      <c r="Z892" s="87"/>
      <c r="AA892" s="87"/>
      <c r="AB892" s="88"/>
      <c r="AC892" s="87"/>
      <c r="AD892" s="89"/>
      <c r="AE892" s="89"/>
      <c r="AG892" s="89"/>
      <c r="AH892" s="38"/>
    </row>
    <row r="893" spans="1:34" ht="15">
      <c r="A893" s="86"/>
      <c r="X893" s="87"/>
      <c r="Y893" s="87"/>
      <c r="Z893" s="87"/>
      <c r="AA893" s="87"/>
      <c r="AB893" s="88"/>
      <c r="AC893" s="87"/>
      <c r="AD893" s="89"/>
      <c r="AE893" s="89"/>
      <c r="AG893" s="89"/>
      <c r="AH893" s="38"/>
    </row>
    <row r="894" spans="1:34" ht="15">
      <c r="A894" s="86"/>
      <c r="X894" s="87"/>
      <c r="Y894" s="87"/>
      <c r="Z894" s="87"/>
      <c r="AA894" s="87"/>
      <c r="AB894" s="88"/>
      <c r="AC894" s="87"/>
      <c r="AD894" s="89"/>
      <c r="AE894" s="89"/>
      <c r="AG894" s="89"/>
      <c r="AH894" s="38"/>
    </row>
    <row r="895" spans="1:34" ht="15">
      <c r="A895" s="86"/>
      <c r="X895" s="87"/>
      <c r="Y895" s="87"/>
      <c r="Z895" s="87"/>
      <c r="AA895" s="87"/>
      <c r="AB895" s="88"/>
      <c r="AC895" s="87"/>
      <c r="AD895" s="89"/>
      <c r="AE895" s="89"/>
      <c r="AG895" s="89"/>
      <c r="AH895" s="38"/>
    </row>
    <row r="896" spans="1:34" ht="15">
      <c r="A896" s="86"/>
      <c r="X896" s="87"/>
      <c r="Y896" s="87"/>
      <c r="Z896" s="87"/>
      <c r="AA896" s="87"/>
      <c r="AB896" s="88"/>
      <c r="AC896" s="87"/>
      <c r="AD896" s="89"/>
      <c r="AE896" s="89"/>
      <c r="AG896" s="89"/>
      <c r="AH896" s="38"/>
    </row>
    <row r="897" spans="1:34" ht="15">
      <c r="A897" s="86"/>
      <c r="X897" s="87"/>
      <c r="Y897" s="87"/>
      <c r="Z897" s="87"/>
      <c r="AA897" s="87"/>
      <c r="AB897" s="88"/>
      <c r="AC897" s="87"/>
      <c r="AD897" s="89"/>
      <c r="AE897" s="89"/>
      <c r="AG897" s="89"/>
      <c r="AH897" s="38"/>
    </row>
    <row r="898" spans="1:34" ht="15">
      <c r="A898" s="86"/>
      <c r="X898" s="87"/>
      <c r="Y898" s="87"/>
      <c r="Z898" s="87"/>
      <c r="AA898" s="87"/>
      <c r="AB898" s="88"/>
      <c r="AC898" s="87"/>
      <c r="AD898" s="89"/>
      <c r="AE898" s="89"/>
      <c r="AG898" s="89"/>
      <c r="AH898" s="38"/>
    </row>
    <row r="899" spans="1:34" ht="15">
      <c r="A899" s="86"/>
      <c r="X899" s="87"/>
      <c r="Y899" s="87"/>
      <c r="Z899" s="87"/>
      <c r="AA899" s="87"/>
      <c r="AB899" s="88"/>
      <c r="AC899" s="87"/>
      <c r="AD899" s="89"/>
      <c r="AE899" s="89"/>
      <c r="AG899" s="89"/>
      <c r="AH899" s="38"/>
    </row>
    <row r="900" spans="1:34" ht="15">
      <c r="A900" s="86"/>
      <c r="X900" s="87"/>
      <c r="Y900" s="87"/>
      <c r="Z900" s="87"/>
      <c r="AA900" s="87"/>
      <c r="AB900" s="88"/>
      <c r="AC900" s="87"/>
      <c r="AD900" s="89"/>
      <c r="AE900" s="89"/>
      <c r="AG900" s="89"/>
      <c r="AH900" s="38"/>
    </row>
    <row r="901" spans="1:34" ht="15">
      <c r="A901" s="86"/>
      <c r="X901" s="87"/>
      <c r="Y901" s="87"/>
      <c r="Z901" s="87"/>
      <c r="AA901" s="87"/>
      <c r="AB901" s="88"/>
      <c r="AC901" s="87"/>
      <c r="AD901" s="89"/>
      <c r="AE901" s="89"/>
      <c r="AG901" s="89"/>
      <c r="AH901" s="38"/>
    </row>
    <row r="902" spans="1:34" ht="15">
      <c r="A902" s="86"/>
      <c r="X902" s="87"/>
      <c r="Y902" s="87"/>
      <c r="Z902" s="87"/>
      <c r="AA902" s="87"/>
      <c r="AB902" s="88"/>
      <c r="AC902" s="87"/>
      <c r="AD902" s="89"/>
      <c r="AE902" s="89"/>
      <c r="AG902" s="89"/>
      <c r="AH902" s="38"/>
    </row>
    <row r="903" spans="1:34" ht="15">
      <c r="A903" s="86"/>
      <c r="X903" s="87"/>
      <c r="Y903" s="87"/>
      <c r="Z903" s="87"/>
      <c r="AA903" s="87"/>
      <c r="AB903" s="88"/>
      <c r="AC903" s="87"/>
      <c r="AD903" s="89"/>
      <c r="AE903" s="89"/>
      <c r="AG903" s="89"/>
      <c r="AH903" s="38"/>
    </row>
    <row r="904" spans="1:34" ht="15">
      <c r="A904" s="86"/>
      <c r="X904" s="87"/>
      <c r="Y904" s="87"/>
      <c r="Z904" s="87"/>
      <c r="AA904" s="87"/>
      <c r="AB904" s="88"/>
      <c r="AC904" s="87"/>
      <c r="AD904" s="89"/>
      <c r="AE904" s="89"/>
      <c r="AG904" s="89"/>
      <c r="AH904" s="38"/>
    </row>
    <row r="905" spans="1:34" ht="15">
      <c r="A905" s="86"/>
      <c r="X905" s="87"/>
      <c r="Y905" s="87"/>
      <c r="Z905" s="87"/>
      <c r="AA905" s="87"/>
      <c r="AB905" s="88"/>
      <c r="AC905" s="87"/>
      <c r="AD905" s="89"/>
      <c r="AE905" s="89"/>
      <c r="AG905" s="89"/>
      <c r="AH905" s="38"/>
    </row>
    <row r="906" spans="1:34" ht="15">
      <c r="A906" s="86"/>
      <c r="X906" s="87"/>
      <c r="Y906" s="87"/>
      <c r="Z906" s="87"/>
      <c r="AA906" s="87"/>
      <c r="AB906" s="88"/>
      <c r="AC906" s="87"/>
      <c r="AD906" s="89"/>
      <c r="AE906" s="89"/>
      <c r="AG906" s="89"/>
      <c r="AH906" s="38"/>
    </row>
    <row r="907" spans="1:34" ht="15">
      <c r="A907" s="86"/>
      <c r="X907" s="87"/>
      <c r="Y907" s="87"/>
      <c r="Z907" s="87"/>
      <c r="AA907" s="87"/>
      <c r="AB907" s="88"/>
      <c r="AC907" s="87"/>
      <c r="AD907" s="89"/>
      <c r="AE907" s="89"/>
      <c r="AG907" s="89"/>
      <c r="AH907" s="38"/>
    </row>
    <row r="908" spans="1:34" ht="15">
      <c r="A908" s="86"/>
      <c r="X908" s="87"/>
      <c r="Y908" s="87"/>
      <c r="Z908" s="87"/>
      <c r="AA908" s="87"/>
      <c r="AB908" s="88"/>
      <c r="AC908" s="87"/>
      <c r="AD908" s="89"/>
      <c r="AE908" s="89"/>
      <c r="AG908" s="89"/>
      <c r="AH908" s="38"/>
    </row>
    <row r="909" spans="1:34" ht="15">
      <c r="A909" s="86"/>
      <c r="X909" s="87"/>
      <c r="Y909" s="87"/>
      <c r="Z909" s="87"/>
      <c r="AA909" s="87"/>
      <c r="AB909" s="88"/>
      <c r="AC909" s="87"/>
      <c r="AD909" s="89"/>
      <c r="AE909" s="89"/>
      <c r="AG909" s="89"/>
      <c r="AH909" s="38"/>
    </row>
    <row r="910" spans="1:34" ht="15">
      <c r="A910" s="86"/>
      <c r="X910" s="87"/>
      <c r="Y910" s="87"/>
      <c r="Z910" s="87"/>
      <c r="AA910" s="87"/>
      <c r="AB910" s="88"/>
      <c r="AC910" s="87"/>
      <c r="AD910" s="89"/>
      <c r="AE910" s="89"/>
      <c r="AG910" s="89"/>
      <c r="AH910" s="38"/>
    </row>
    <row r="911" spans="1:34" ht="15">
      <c r="A911" s="86"/>
      <c r="X911" s="87"/>
      <c r="Y911" s="87"/>
      <c r="Z911" s="87"/>
      <c r="AA911" s="87"/>
      <c r="AB911" s="88"/>
      <c r="AC911" s="87"/>
      <c r="AD911" s="89"/>
      <c r="AE911" s="89"/>
      <c r="AG911" s="89"/>
      <c r="AH911" s="38"/>
    </row>
    <row r="912" spans="1:34" ht="15">
      <c r="A912" s="86"/>
      <c r="X912" s="87"/>
      <c r="Y912" s="87"/>
      <c r="Z912" s="87"/>
      <c r="AA912" s="87"/>
      <c r="AB912" s="88"/>
      <c r="AC912" s="87"/>
      <c r="AD912" s="89"/>
      <c r="AE912" s="89"/>
      <c r="AG912" s="89"/>
      <c r="AH912" s="38"/>
    </row>
    <row r="913" spans="1:34" ht="15">
      <c r="A913" s="86"/>
      <c r="X913" s="87"/>
      <c r="Y913" s="87"/>
      <c r="Z913" s="87"/>
      <c r="AA913" s="87"/>
      <c r="AB913" s="88"/>
      <c r="AC913" s="87"/>
      <c r="AD913" s="89"/>
      <c r="AE913" s="89"/>
      <c r="AG913" s="89"/>
      <c r="AH913" s="38"/>
    </row>
    <row r="914" spans="1:34" ht="15">
      <c r="A914" s="86"/>
      <c r="X914" s="87"/>
      <c r="Y914" s="87"/>
      <c r="Z914" s="87"/>
      <c r="AA914" s="87"/>
      <c r="AB914" s="88"/>
      <c r="AC914" s="87"/>
      <c r="AD914" s="89"/>
      <c r="AE914" s="89"/>
      <c r="AG914" s="89"/>
      <c r="AH914" s="38"/>
    </row>
    <row r="915" spans="1:34" ht="15">
      <c r="A915" s="86"/>
      <c r="X915" s="87"/>
      <c r="Y915" s="87"/>
      <c r="Z915" s="87"/>
      <c r="AA915" s="87"/>
      <c r="AB915" s="88"/>
      <c r="AC915" s="87"/>
      <c r="AD915" s="89"/>
      <c r="AE915" s="89"/>
      <c r="AG915" s="89"/>
      <c r="AH915" s="38"/>
    </row>
    <row r="916" spans="1:34" ht="15">
      <c r="A916" s="86"/>
      <c r="X916" s="87"/>
      <c r="Y916" s="87"/>
      <c r="Z916" s="87"/>
      <c r="AA916" s="87"/>
      <c r="AB916" s="88"/>
      <c r="AC916" s="87"/>
      <c r="AD916" s="89"/>
      <c r="AE916" s="89"/>
      <c r="AG916" s="89"/>
      <c r="AH916" s="38"/>
    </row>
    <row r="917" spans="1:34" ht="15">
      <c r="A917" s="86"/>
      <c r="X917" s="87"/>
      <c r="Y917" s="87"/>
      <c r="Z917" s="87"/>
      <c r="AA917" s="87"/>
      <c r="AB917" s="88"/>
      <c r="AC917" s="87"/>
      <c r="AD917" s="89"/>
      <c r="AE917" s="89"/>
      <c r="AG917" s="89"/>
      <c r="AH917" s="38"/>
    </row>
    <row r="918" spans="1:34" ht="15">
      <c r="A918" s="86"/>
      <c r="X918" s="87"/>
      <c r="Y918" s="87"/>
      <c r="Z918" s="87"/>
      <c r="AA918" s="87"/>
      <c r="AB918" s="88"/>
      <c r="AC918" s="87"/>
      <c r="AD918" s="89"/>
      <c r="AE918" s="89"/>
      <c r="AG918" s="89"/>
      <c r="AH918" s="38"/>
    </row>
    <row r="919" spans="1:34" ht="15">
      <c r="A919" s="86"/>
      <c r="X919" s="87"/>
      <c r="Y919" s="87"/>
      <c r="Z919" s="87"/>
      <c r="AA919" s="87"/>
      <c r="AB919" s="88"/>
      <c r="AC919" s="87"/>
      <c r="AD919" s="89"/>
      <c r="AE919" s="89"/>
      <c r="AG919" s="89"/>
      <c r="AH919" s="38"/>
    </row>
    <row r="920" spans="1:34" ht="15">
      <c r="A920" s="86"/>
      <c r="X920" s="87"/>
      <c r="Y920" s="87"/>
      <c r="Z920" s="87"/>
      <c r="AA920" s="87"/>
      <c r="AB920" s="88"/>
      <c r="AC920" s="87"/>
      <c r="AD920" s="89"/>
      <c r="AE920" s="89"/>
      <c r="AG920" s="89"/>
      <c r="AH920" s="38"/>
    </row>
    <row r="921" spans="1:34" ht="15">
      <c r="A921" s="86"/>
      <c r="X921" s="87"/>
      <c r="Y921" s="87"/>
      <c r="Z921" s="87"/>
      <c r="AA921" s="87"/>
      <c r="AB921" s="88"/>
      <c r="AC921" s="87"/>
      <c r="AD921" s="89"/>
      <c r="AE921" s="89"/>
      <c r="AG921" s="89"/>
      <c r="AH921" s="38"/>
    </row>
    <row r="922" spans="1:34" ht="15">
      <c r="A922" s="86"/>
      <c r="X922" s="87"/>
      <c r="Y922" s="87"/>
      <c r="Z922" s="87"/>
      <c r="AA922" s="87"/>
      <c r="AB922" s="88"/>
      <c r="AC922" s="87"/>
      <c r="AD922" s="89"/>
      <c r="AE922" s="89"/>
      <c r="AG922" s="89"/>
      <c r="AH922" s="38"/>
    </row>
    <row r="923" spans="1:34" ht="15">
      <c r="A923" s="86"/>
      <c r="X923" s="87"/>
      <c r="Y923" s="87"/>
      <c r="Z923" s="87"/>
      <c r="AA923" s="87"/>
      <c r="AB923" s="88"/>
      <c r="AC923" s="87"/>
      <c r="AD923" s="89"/>
      <c r="AE923" s="89"/>
      <c r="AG923" s="89"/>
      <c r="AH923" s="38"/>
    </row>
    <row r="924" spans="1:34" ht="15">
      <c r="A924" s="86"/>
      <c r="X924" s="87"/>
      <c r="Y924" s="87"/>
      <c r="Z924" s="87"/>
      <c r="AA924" s="87"/>
      <c r="AB924" s="88"/>
      <c r="AC924" s="87"/>
      <c r="AD924" s="89"/>
      <c r="AE924" s="89"/>
      <c r="AG924" s="89"/>
      <c r="AH924" s="38"/>
    </row>
    <row r="925" spans="1:34" ht="15">
      <c r="A925" s="86"/>
      <c r="X925" s="87"/>
      <c r="Y925" s="87"/>
      <c r="Z925" s="87"/>
      <c r="AA925" s="87"/>
      <c r="AB925" s="88"/>
      <c r="AC925" s="87"/>
      <c r="AD925" s="89"/>
      <c r="AE925" s="89"/>
      <c r="AG925" s="89"/>
      <c r="AH925" s="38"/>
    </row>
    <row r="926" spans="1:34" ht="15">
      <c r="A926" s="86"/>
      <c r="X926" s="87"/>
      <c r="Y926" s="87"/>
      <c r="Z926" s="87"/>
      <c r="AA926" s="87"/>
      <c r="AB926" s="88"/>
      <c r="AC926" s="87"/>
      <c r="AD926" s="89"/>
      <c r="AE926" s="89"/>
      <c r="AG926" s="89"/>
      <c r="AH926" s="38"/>
    </row>
    <row r="927" spans="1:34" ht="15">
      <c r="A927" s="86"/>
      <c r="X927" s="87"/>
      <c r="Y927" s="87"/>
      <c r="Z927" s="87"/>
      <c r="AA927" s="87"/>
      <c r="AB927" s="88"/>
      <c r="AC927" s="87"/>
      <c r="AD927" s="89"/>
      <c r="AE927" s="89"/>
      <c r="AG927" s="89"/>
      <c r="AH927" s="38"/>
    </row>
    <row r="928" spans="1:34" ht="15">
      <c r="A928" s="86"/>
      <c r="X928" s="87"/>
      <c r="Y928" s="87"/>
      <c r="Z928" s="87"/>
      <c r="AA928" s="87"/>
      <c r="AB928" s="88"/>
      <c r="AC928" s="87"/>
      <c r="AD928" s="89"/>
      <c r="AE928" s="89"/>
      <c r="AG928" s="89"/>
      <c r="AH928" s="38"/>
    </row>
    <row r="929" spans="1:34" ht="15">
      <c r="A929" s="86"/>
      <c r="X929" s="87"/>
      <c r="Y929" s="87"/>
      <c r="Z929" s="87"/>
      <c r="AA929" s="87"/>
      <c r="AB929" s="88"/>
      <c r="AC929" s="87"/>
      <c r="AD929" s="89"/>
      <c r="AE929" s="89"/>
      <c r="AG929" s="89"/>
      <c r="AH929" s="38"/>
    </row>
    <row r="930" spans="1:34" ht="15">
      <c r="A930" s="86"/>
      <c r="X930" s="87"/>
      <c r="Y930" s="87"/>
      <c r="Z930" s="87"/>
      <c r="AA930" s="87"/>
      <c r="AB930" s="88"/>
      <c r="AC930" s="87"/>
      <c r="AD930" s="89"/>
      <c r="AE930" s="89"/>
      <c r="AG930" s="89"/>
      <c r="AH930" s="38"/>
    </row>
    <row r="931" spans="1:34" ht="15">
      <c r="A931" s="86"/>
      <c r="X931" s="87"/>
      <c r="Y931" s="87"/>
      <c r="Z931" s="87"/>
      <c r="AA931" s="87"/>
      <c r="AB931" s="88"/>
      <c r="AC931" s="87"/>
      <c r="AD931" s="89"/>
      <c r="AE931" s="89"/>
      <c r="AG931" s="89"/>
      <c r="AH931" s="38"/>
    </row>
    <row r="932" spans="1:34" ht="15">
      <c r="A932" s="86"/>
      <c r="X932" s="87"/>
      <c r="Y932" s="87"/>
      <c r="Z932" s="87"/>
      <c r="AA932" s="87"/>
      <c r="AB932" s="88"/>
      <c r="AC932" s="87"/>
      <c r="AD932" s="89"/>
      <c r="AE932" s="89"/>
      <c r="AG932" s="89"/>
      <c r="AH932" s="38"/>
    </row>
    <row r="933" spans="1:34" ht="15">
      <c r="A933" s="86"/>
      <c r="X933" s="87"/>
      <c r="Y933" s="87"/>
      <c r="Z933" s="87"/>
      <c r="AA933" s="87"/>
      <c r="AB933" s="88"/>
      <c r="AC933" s="87"/>
      <c r="AD933" s="89"/>
      <c r="AE933" s="89"/>
      <c r="AG933" s="89"/>
      <c r="AH933" s="38"/>
    </row>
    <row r="934" spans="1:34" ht="15">
      <c r="A934" s="86"/>
      <c r="X934" s="87"/>
      <c r="Y934" s="87"/>
      <c r="Z934" s="87"/>
      <c r="AA934" s="87"/>
      <c r="AB934" s="88"/>
      <c r="AC934" s="87"/>
      <c r="AD934" s="89"/>
      <c r="AE934" s="89"/>
      <c r="AG934" s="89"/>
      <c r="AH934" s="38"/>
    </row>
    <row r="935" spans="1:34" ht="15">
      <c r="A935" s="86"/>
      <c r="X935" s="87"/>
      <c r="Y935" s="87"/>
      <c r="Z935" s="87"/>
      <c r="AA935" s="87"/>
      <c r="AB935" s="88"/>
      <c r="AC935" s="87"/>
      <c r="AD935" s="89"/>
      <c r="AE935" s="89"/>
      <c r="AG935" s="89"/>
      <c r="AH935" s="38"/>
    </row>
    <row r="936" spans="1:34" ht="15">
      <c r="A936" s="86"/>
      <c r="X936" s="87"/>
      <c r="Y936" s="87"/>
      <c r="Z936" s="87"/>
      <c r="AA936" s="87"/>
      <c r="AB936" s="88"/>
      <c r="AC936" s="87"/>
      <c r="AD936" s="89"/>
      <c r="AE936" s="89"/>
      <c r="AG936" s="89"/>
      <c r="AH936" s="38"/>
    </row>
    <row r="937" spans="1:34" ht="15">
      <c r="A937" s="86"/>
      <c r="X937" s="87"/>
      <c r="Y937" s="87"/>
      <c r="Z937" s="87"/>
      <c r="AA937" s="87"/>
      <c r="AB937" s="88"/>
      <c r="AC937" s="87"/>
      <c r="AD937" s="89"/>
      <c r="AE937" s="89"/>
      <c r="AG937" s="89"/>
      <c r="AH937" s="38"/>
    </row>
    <row r="938" spans="1:34" ht="15">
      <c r="A938" s="86"/>
      <c r="X938" s="87"/>
      <c r="Y938" s="87"/>
      <c r="Z938" s="87"/>
      <c r="AA938" s="87"/>
      <c r="AB938" s="88"/>
      <c r="AC938" s="87"/>
      <c r="AD938" s="89"/>
      <c r="AE938" s="89"/>
      <c r="AG938" s="89"/>
      <c r="AH938" s="38"/>
    </row>
    <row r="939" spans="1:34" ht="15">
      <c r="A939" s="86"/>
      <c r="X939" s="87"/>
      <c r="Y939" s="87"/>
      <c r="Z939" s="87"/>
      <c r="AA939" s="87"/>
      <c r="AB939" s="88"/>
      <c r="AC939" s="87"/>
      <c r="AD939" s="89"/>
      <c r="AE939" s="89"/>
      <c r="AG939" s="89"/>
      <c r="AH939" s="38"/>
    </row>
    <row r="940" spans="1:34" ht="15">
      <c r="A940" s="86"/>
      <c r="X940" s="87"/>
      <c r="Y940" s="87"/>
      <c r="Z940" s="87"/>
      <c r="AA940" s="87"/>
      <c r="AB940" s="88"/>
      <c r="AC940" s="87"/>
      <c r="AD940" s="89"/>
      <c r="AE940" s="89"/>
      <c r="AG940" s="89"/>
      <c r="AH940" s="38"/>
    </row>
    <row r="941" spans="1:34" ht="15">
      <c r="A941" s="86"/>
      <c r="X941" s="87"/>
      <c r="Y941" s="87"/>
      <c r="Z941" s="87"/>
      <c r="AA941" s="87"/>
      <c r="AB941" s="88"/>
      <c r="AC941" s="87"/>
      <c r="AD941" s="89"/>
      <c r="AE941" s="89"/>
      <c r="AG941" s="89"/>
      <c r="AH941" s="38"/>
    </row>
    <row r="942" spans="1:34" ht="15">
      <c r="A942" s="86"/>
      <c r="X942" s="87"/>
      <c r="Y942" s="87"/>
      <c r="Z942" s="87"/>
      <c r="AA942" s="87"/>
      <c r="AB942" s="88"/>
      <c r="AC942" s="87"/>
      <c r="AD942" s="89"/>
      <c r="AE942" s="89"/>
      <c r="AG942" s="89"/>
      <c r="AH942" s="38"/>
    </row>
    <row r="943" spans="1:34" ht="15">
      <c r="A943" s="86"/>
      <c r="X943" s="87"/>
      <c r="Y943" s="87"/>
      <c r="Z943" s="87"/>
      <c r="AA943" s="87"/>
      <c r="AB943" s="88"/>
      <c r="AC943" s="87"/>
      <c r="AD943" s="89"/>
      <c r="AE943" s="89"/>
      <c r="AG943" s="89"/>
      <c r="AH943" s="38"/>
    </row>
    <row r="944" spans="1:34" ht="15">
      <c r="A944" s="86"/>
      <c r="X944" s="87"/>
      <c r="Y944" s="87"/>
      <c r="Z944" s="87"/>
      <c r="AA944" s="87"/>
      <c r="AB944" s="88"/>
      <c r="AC944" s="87"/>
      <c r="AD944" s="89"/>
      <c r="AE944" s="89"/>
      <c r="AG944" s="89"/>
      <c r="AH944" s="38"/>
    </row>
    <row r="945" spans="1:34" ht="15">
      <c r="A945" s="86"/>
      <c r="X945" s="87"/>
      <c r="Y945" s="87"/>
      <c r="Z945" s="87"/>
      <c r="AA945" s="87"/>
      <c r="AB945" s="88"/>
      <c r="AC945" s="87"/>
      <c r="AD945" s="89"/>
      <c r="AE945" s="89"/>
      <c r="AG945" s="89"/>
      <c r="AH945" s="38"/>
    </row>
    <row r="946" spans="1:34" ht="15">
      <c r="A946" s="86"/>
      <c r="X946" s="87"/>
      <c r="Y946" s="87"/>
      <c r="Z946" s="87"/>
      <c r="AA946" s="87"/>
      <c r="AB946" s="88"/>
      <c r="AC946" s="87"/>
      <c r="AD946" s="89"/>
      <c r="AE946" s="89"/>
      <c r="AG946" s="89"/>
      <c r="AH946" s="38"/>
    </row>
    <row r="947" spans="1:34" ht="15">
      <c r="A947" s="86"/>
      <c r="X947" s="87"/>
      <c r="Y947" s="87"/>
      <c r="Z947" s="87"/>
      <c r="AA947" s="87"/>
      <c r="AB947" s="88"/>
      <c r="AC947" s="87"/>
      <c r="AD947" s="89"/>
      <c r="AE947" s="89"/>
      <c r="AG947" s="89"/>
      <c r="AH947" s="38"/>
    </row>
    <row r="948" spans="1:34" ht="15">
      <c r="A948" s="86"/>
      <c r="X948" s="87"/>
      <c r="Y948" s="87"/>
      <c r="Z948" s="87"/>
      <c r="AA948" s="87"/>
      <c r="AB948" s="88"/>
      <c r="AC948" s="87"/>
      <c r="AD948" s="89"/>
      <c r="AE948" s="89"/>
      <c r="AG948" s="89"/>
      <c r="AH948" s="38"/>
    </row>
    <row r="949" spans="1:34" ht="15">
      <c r="A949" s="86"/>
      <c r="X949" s="87"/>
      <c r="Y949" s="87"/>
      <c r="Z949" s="87"/>
      <c r="AA949" s="87"/>
      <c r="AB949" s="88"/>
      <c r="AC949" s="87"/>
      <c r="AD949" s="89"/>
      <c r="AE949" s="89"/>
      <c r="AG949" s="89"/>
      <c r="AH949" s="38"/>
    </row>
    <row r="950" spans="1:34" ht="15">
      <c r="A950" s="86"/>
      <c r="X950" s="87"/>
      <c r="Y950" s="87"/>
      <c r="Z950" s="87"/>
      <c r="AA950" s="87"/>
      <c r="AB950" s="88"/>
      <c r="AC950" s="87"/>
      <c r="AD950" s="89"/>
      <c r="AE950" s="89"/>
      <c r="AG950" s="89"/>
      <c r="AH950" s="38"/>
    </row>
    <row r="951" spans="1:34" ht="15">
      <c r="A951" s="86"/>
      <c r="X951" s="87"/>
      <c r="Y951" s="87"/>
      <c r="Z951" s="87"/>
      <c r="AA951" s="87"/>
      <c r="AB951" s="88"/>
      <c r="AC951" s="87"/>
      <c r="AD951" s="89"/>
      <c r="AE951" s="89"/>
      <c r="AG951" s="89"/>
      <c r="AH951" s="38"/>
    </row>
    <row r="952" spans="1:34" ht="15">
      <c r="A952" s="86"/>
      <c r="X952" s="87"/>
      <c r="Y952" s="87"/>
      <c r="Z952" s="87"/>
      <c r="AA952" s="87"/>
      <c r="AB952" s="88"/>
      <c r="AC952" s="87"/>
      <c r="AD952" s="89"/>
      <c r="AE952" s="89"/>
      <c r="AG952" s="89"/>
      <c r="AH952" s="38"/>
    </row>
    <row r="953" spans="1:34" ht="15">
      <c r="A953" s="86"/>
      <c r="X953" s="87"/>
      <c r="Y953" s="87"/>
      <c r="Z953" s="87"/>
      <c r="AA953" s="87"/>
      <c r="AB953" s="88"/>
      <c r="AC953" s="87"/>
      <c r="AD953" s="89"/>
      <c r="AE953" s="89"/>
      <c r="AG953" s="89"/>
      <c r="AH953" s="38"/>
    </row>
    <row r="954" spans="1:34" ht="15">
      <c r="A954" s="86"/>
      <c r="X954" s="87"/>
      <c r="Y954" s="87"/>
      <c r="Z954" s="87"/>
      <c r="AA954" s="87"/>
      <c r="AB954" s="88"/>
      <c r="AC954" s="87"/>
      <c r="AD954" s="89"/>
      <c r="AE954" s="89"/>
      <c r="AG954" s="89"/>
      <c r="AH954" s="38"/>
    </row>
    <row r="955" spans="1:34" ht="15">
      <c r="A955" s="86"/>
      <c r="X955" s="87"/>
      <c r="Y955" s="87"/>
      <c r="Z955" s="87"/>
      <c r="AA955" s="87"/>
      <c r="AB955" s="88"/>
      <c r="AC955" s="87"/>
      <c r="AD955" s="89"/>
      <c r="AE955" s="89"/>
      <c r="AG955" s="89"/>
      <c r="AH955" s="38"/>
    </row>
    <row r="956" spans="1:34" ht="15">
      <c r="A956" s="86"/>
      <c r="X956" s="87"/>
      <c r="Y956" s="87"/>
      <c r="Z956" s="87"/>
      <c r="AA956" s="87"/>
      <c r="AB956" s="88"/>
      <c r="AC956" s="87"/>
      <c r="AD956" s="89"/>
      <c r="AE956" s="89"/>
      <c r="AG956" s="89"/>
      <c r="AH956" s="38"/>
    </row>
    <row r="957" spans="1:34" ht="15">
      <c r="A957" s="86"/>
      <c r="X957" s="87"/>
      <c r="Y957" s="87"/>
      <c r="Z957" s="87"/>
      <c r="AA957" s="87"/>
      <c r="AB957" s="88"/>
      <c r="AC957" s="87"/>
      <c r="AD957" s="89"/>
      <c r="AE957" s="89"/>
      <c r="AG957" s="89"/>
      <c r="AH957" s="38"/>
    </row>
    <row r="958" spans="1:34" ht="15">
      <c r="A958" s="86"/>
      <c r="X958" s="87"/>
      <c r="Y958" s="87"/>
      <c r="Z958" s="87"/>
      <c r="AA958" s="87"/>
      <c r="AB958" s="88"/>
      <c r="AC958" s="87"/>
      <c r="AD958" s="89"/>
      <c r="AE958" s="89"/>
      <c r="AG958" s="89"/>
      <c r="AH958" s="38"/>
    </row>
    <row r="959" spans="1:34" ht="15">
      <c r="A959" s="86"/>
      <c r="X959" s="87"/>
      <c r="Y959" s="87"/>
      <c r="Z959" s="87"/>
      <c r="AA959" s="87"/>
      <c r="AB959" s="88"/>
      <c r="AC959" s="87"/>
      <c r="AD959" s="89"/>
      <c r="AE959" s="89"/>
      <c r="AG959" s="89"/>
      <c r="AH959" s="38"/>
    </row>
    <row r="960" spans="1:34" ht="15">
      <c r="A960" s="86"/>
      <c r="X960" s="87"/>
      <c r="Y960" s="87"/>
      <c r="Z960" s="87"/>
      <c r="AA960" s="87"/>
      <c r="AB960" s="88"/>
      <c r="AC960" s="87"/>
      <c r="AD960" s="89"/>
      <c r="AE960" s="89"/>
      <c r="AG960" s="89"/>
      <c r="AH960" s="38"/>
    </row>
    <row r="961" spans="1:34" ht="15">
      <c r="A961" s="86"/>
      <c r="X961" s="87"/>
      <c r="Y961" s="87"/>
      <c r="Z961" s="87"/>
      <c r="AA961" s="87"/>
      <c r="AB961" s="88"/>
      <c r="AC961" s="87"/>
      <c r="AD961" s="89"/>
      <c r="AE961" s="89"/>
      <c r="AG961" s="89"/>
      <c r="AH961" s="38"/>
    </row>
    <row r="962" spans="1:34" ht="15">
      <c r="A962" s="86"/>
      <c r="X962" s="87"/>
      <c r="Y962" s="87"/>
      <c r="Z962" s="87"/>
      <c r="AA962" s="87"/>
      <c r="AB962" s="88"/>
      <c r="AC962" s="87"/>
      <c r="AD962" s="89"/>
      <c r="AE962" s="89"/>
      <c r="AG962" s="89"/>
      <c r="AH962" s="38"/>
    </row>
    <row r="963" spans="1:34" ht="15">
      <c r="A963" s="86"/>
      <c r="X963" s="87"/>
      <c r="Y963" s="87"/>
      <c r="Z963" s="87"/>
      <c r="AA963" s="87"/>
      <c r="AB963" s="88"/>
      <c r="AC963" s="87"/>
      <c r="AD963" s="89"/>
      <c r="AE963" s="89"/>
      <c r="AG963" s="89"/>
      <c r="AH963" s="38"/>
    </row>
    <row r="964" spans="1:34" ht="15">
      <c r="A964" s="86"/>
      <c r="X964" s="87"/>
      <c r="Y964" s="87"/>
      <c r="Z964" s="87"/>
      <c r="AA964" s="87"/>
      <c r="AB964" s="88"/>
      <c r="AC964" s="87"/>
      <c r="AD964" s="89"/>
      <c r="AE964" s="89"/>
      <c r="AG964" s="89"/>
      <c r="AH964" s="38"/>
    </row>
    <row r="965" spans="1:34" ht="15">
      <c r="A965" s="86"/>
      <c r="X965" s="87"/>
      <c r="Y965" s="87"/>
      <c r="Z965" s="87"/>
      <c r="AA965" s="87"/>
      <c r="AB965" s="88"/>
      <c r="AC965" s="87"/>
      <c r="AD965" s="89"/>
      <c r="AE965" s="89"/>
      <c r="AG965" s="89"/>
      <c r="AH965" s="38"/>
    </row>
    <row r="966" spans="1:34" ht="15">
      <c r="A966" s="86"/>
      <c r="X966" s="87"/>
      <c r="Y966" s="87"/>
      <c r="Z966" s="87"/>
      <c r="AA966" s="87"/>
      <c r="AB966" s="88"/>
      <c r="AC966" s="87"/>
      <c r="AD966" s="89"/>
      <c r="AE966" s="89"/>
      <c r="AG966" s="89"/>
      <c r="AH966" s="38"/>
    </row>
    <row r="967" spans="1:34" ht="15">
      <c r="A967" s="86"/>
      <c r="X967" s="87"/>
      <c r="Y967" s="87"/>
      <c r="Z967" s="87"/>
      <c r="AA967" s="87"/>
      <c r="AB967" s="88"/>
      <c r="AC967" s="87"/>
      <c r="AD967" s="89"/>
      <c r="AE967" s="89"/>
      <c r="AG967" s="89"/>
      <c r="AH967" s="38"/>
    </row>
    <row r="968" spans="1:34" ht="15">
      <c r="A968" s="86"/>
      <c r="X968" s="87"/>
      <c r="Y968" s="87"/>
      <c r="Z968" s="87"/>
      <c r="AA968" s="87"/>
      <c r="AB968" s="88"/>
      <c r="AC968" s="87"/>
      <c r="AD968" s="89"/>
      <c r="AE968" s="89"/>
      <c r="AG968" s="89"/>
      <c r="AH968" s="38"/>
    </row>
    <row r="969" spans="1:34" ht="15">
      <c r="A969" s="86"/>
      <c r="X969" s="87"/>
      <c r="Y969" s="87"/>
      <c r="Z969" s="87"/>
      <c r="AA969" s="87"/>
      <c r="AB969" s="88"/>
      <c r="AC969" s="87"/>
      <c r="AD969" s="89"/>
      <c r="AE969" s="89"/>
      <c r="AG969" s="89"/>
      <c r="AH969" s="38"/>
    </row>
    <row r="970" spans="1:34" ht="15">
      <c r="A970" s="86"/>
      <c r="X970" s="87"/>
      <c r="Y970" s="87"/>
      <c r="Z970" s="87"/>
      <c r="AA970" s="87"/>
      <c r="AB970" s="88"/>
      <c r="AC970" s="87"/>
      <c r="AD970" s="89"/>
      <c r="AE970" s="89"/>
      <c r="AG970" s="89"/>
      <c r="AH970" s="38"/>
    </row>
    <row r="971" spans="1:34" ht="15">
      <c r="A971" s="86"/>
      <c r="X971" s="87"/>
      <c r="Y971" s="87"/>
      <c r="Z971" s="87"/>
      <c r="AA971" s="87"/>
      <c r="AB971" s="88"/>
      <c r="AC971" s="87"/>
      <c r="AD971" s="89"/>
      <c r="AE971" s="89"/>
      <c r="AG971" s="89"/>
      <c r="AH971" s="38"/>
    </row>
    <row r="972" spans="1:34" ht="15">
      <c r="A972" s="86"/>
      <c r="X972" s="87"/>
      <c r="Y972" s="87"/>
      <c r="Z972" s="87"/>
      <c r="AA972" s="87"/>
      <c r="AB972" s="88"/>
      <c r="AC972" s="87"/>
      <c r="AD972" s="89"/>
      <c r="AE972" s="89"/>
      <c r="AG972" s="89"/>
      <c r="AH972" s="38"/>
    </row>
    <row r="973" spans="1:34" ht="15">
      <c r="A973" s="86"/>
      <c r="X973" s="87"/>
      <c r="Y973" s="87"/>
      <c r="Z973" s="87"/>
      <c r="AA973" s="87"/>
      <c r="AB973" s="88"/>
      <c r="AC973" s="87"/>
      <c r="AD973" s="89"/>
      <c r="AE973" s="89"/>
      <c r="AG973" s="89"/>
      <c r="AH973" s="38"/>
    </row>
    <row r="974" spans="1:34" ht="15">
      <c r="A974" s="86"/>
      <c r="X974" s="87"/>
      <c r="Y974" s="87"/>
      <c r="Z974" s="87"/>
      <c r="AA974" s="87"/>
      <c r="AB974" s="88"/>
      <c r="AC974" s="87"/>
      <c r="AD974" s="89"/>
      <c r="AE974" s="89"/>
      <c r="AG974" s="89"/>
      <c r="AH974" s="38"/>
    </row>
    <row r="975" spans="1:34" ht="15">
      <c r="A975" s="86"/>
      <c r="X975" s="87"/>
      <c r="Y975" s="87"/>
      <c r="Z975" s="87"/>
      <c r="AA975" s="87"/>
      <c r="AB975" s="88"/>
      <c r="AC975" s="87"/>
      <c r="AD975" s="89"/>
      <c r="AE975" s="89"/>
      <c r="AG975" s="89"/>
      <c r="AH975" s="38"/>
    </row>
    <row r="976" spans="1:34" ht="15">
      <c r="A976" s="86"/>
      <c r="X976" s="87"/>
      <c r="Y976" s="87"/>
      <c r="Z976" s="87"/>
      <c r="AA976" s="87"/>
      <c r="AB976" s="88"/>
      <c r="AC976" s="87"/>
      <c r="AD976" s="89"/>
      <c r="AE976" s="89"/>
      <c r="AG976" s="89"/>
      <c r="AH976" s="38"/>
    </row>
    <row r="977" spans="1:34" ht="15">
      <c r="A977" s="86"/>
      <c r="X977" s="87"/>
      <c r="Y977" s="87"/>
      <c r="Z977" s="87"/>
      <c r="AA977" s="87"/>
      <c r="AB977" s="88"/>
      <c r="AC977" s="87"/>
      <c r="AD977" s="89"/>
      <c r="AE977" s="89"/>
      <c r="AG977" s="89"/>
      <c r="AH977" s="38"/>
    </row>
    <row r="978" spans="1:34" ht="15">
      <c r="A978" s="86"/>
      <c r="X978" s="87"/>
      <c r="Y978" s="87"/>
      <c r="Z978" s="87"/>
      <c r="AA978" s="87"/>
      <c r="AB978" s="88"/>
      <c r="AC978" s="87"/>
      <c r="AD978" s="89"/>
      <c r="AE978" s="89"/>
      <c r="AG978" s="89"/>
      <c r="AH978" s="38"/>
    </row>
    <row r="979" spans="1:34" ht="15">
      <c r="A979" s="86"/>
      <c r="X979" s="87"/>
      <c r="Y979" s="87"/>
      <c r="Z979" s="87"/>
      <c r="AA979" s="87"/>
      <c r="AB979" s="88"/>
      <c r="AC979" s="87"/>
      <c r="AD979" s="89"/>
      <c r="AE979" s="89"/>
      <c r="AG979" s="89"/>
      <c r="AH979" s="38"/>
    </row>
    <row r="980" spans="1:34" ht="15">
      <c r="A980" s="86"/>
      <c r="X980" s="87"/>
      <c r="Y980" s="87"/>
      <c r="Z980" s="87"/>
      <c r="AA980" s="87"/>
      <c r="AB980" s="88"/>
      <c r="AC980" s="87"/>
      <c r="AD980" s="89"/>
      <c r="AE980" s="89"/>
      <c r="AG980" s="89"/>
      <c r="AH980" s="38"/>
    </row>
    <row r="981" spans="1:34" ht="15">
      <c r="A981" s="86"/>
      <c r="X981" s="87"/>
      <c r="Y981" s="87"/>
      <c r="Z981" s="87"/>
      <c r="AA981" s="87"/>
      <c r="AB981" s="88"/>
      <c r="AC981" s="87"/>
      <c r="AD981" s="89"/>
      <c r="AE981" s="89"/>
      <c r="AG981" s="89"/>
      <c r="AH981" s="38"/>
    </row>
    <row r="982" spans="1:34" ht="15">
      <c r="A982" s="86"/>
      <c r="X982" s="87"/>
      <c r="Y982" s="87"/>
      <c r="Z982" s="87"/>
      <c r="AA982" s="87"/>
      <c r="AB982" s="88"/>
      <c r="AC982" s="87"/>
      <c r="AD982" s="89"/>
      <c r="AE982" s="89"/>
      <c r="AG982" s="89"/>
      <c r="AH982" s="38"/>
    </row>
    <row r="983" spans="1:34" ht="15">
      <c r="A983" s="86"/>
      <c r="X983" s="87"/>
      <c r="Y983" s="87"/>
      <c r="Z983" s="87"/>
      <c r="AA983" s="87"/>
      <c r="AB983" s="88"/>
      <c r="AC983" s="87"/>
      <c r="AD983" s="89"/>
      <c r="AE983" s="89"/>
      <c r="AG983" s="89"/>
      <c r="AH983" s="38"/>
    </row>
    <row r="984" spans="1:34" ht="15">
      <c r="A984" s="86"/>
      <c r="X984" s="87"/>
      <c r="Y984" s="87"/>
      <c r="Z984" s="87"/>
      <c r="AA984" s="87"/>
      <c r="AB984" s="88"/>
      <c r="AC984" s="87"/>
      <c r="AD984" s="89"/>
      <c r="AE984" s="89"/>
      <c r="AG984" s="89"/>
      <c r="AH984" s="38"/>
    </row>
    <row r="985" spans="1:34" ht="15">
      <c r="A985" s="86"/>
      <c r="X985" s="87"/>
      <c r="Y985" s="87"/>
      <c r="Z985" s="87"/>
      <c r="AA985" s="87"/>
      <c r="AB985" s="88"/>
      <c r="AC985" s="87"/>
      <c r="AD985" s="89"/>
      <c r="AE985" s="89"/>
      <c r="AG985" s="89"/>
      <c r="AH985" s="38"/>
    </row>
    <row r="986" spans="1:34" ht="15">
      <c r="A986" s="86"/>
      <c r="X986" s="87"/>
      <c r="Y986" s="87"/>
      <c r="Z986" s="87"/>
      <c r="AA986" s="87"/>
      <c r="AB986" s="88"/>
      <c r="AC986" s="87"/>
      <c r="AD986" s="89"/>
      <c r="AE986" s="89"/>
      <c r="AG986" s="89"/>
      <c r="AH986" s="38"/>
    </row>
    <row r="987" spans="1:34" ht="15">
      <c r="A987" s="86"/>
      <c r="X987" s="87"/>
      <c r="Y987" s="87"/>
      <c r="Z987" s="87"/>
      <c r="AA987" s="87"/>
      <c r="AB987" s="88"/>
      <c r="AC987" s="87"/>
      <c r="AD987" s="89"/>
      <c r="AE987" s="89"/>
      <c r="AG987" s="89"/>
      <c r="AH987" s="38"/>
    </row>
    <row r="988" spans="1:34" ht="15">
      <c r="A988" s="86"/>
      <c r="X988" s="87"/>
      <c r="Y988" s="87"/>
      <c r="Z988" s="87"/>
      <c r="AA988" s="87"/>
      <c r="AB988" s="88"/>
      <c r="AC988" s="87"/>
      <c r="AD988" s="89"/>
      <c r="AE988" s="89"/>
      <c r="AG988" s="89"/>
      <c r="AH988" s="38"/>
    </row>
    <row r="989" spans="1:34" ht="15">
      <c r="A989" s="86"/>
      <c r="X989" s="87"/>
      <c r="Y989" s="87"/>
      <c r="Z989" s="87"/>
      <c r="AA989" s="87"/>
      <c r="AB989" s="88"/>
      <c r="AC989" s="87"/>
      <c r="AD989" s="89"/>
      <c r="AE989" s="89"/>
      <c r="AG989" s="89"/>
      <c r="AH989" s="38"/>
    </row>
    <row r="990" spans="1:34" ht="15">
      <c r="A990" s="86"/>
      <c r="X990" s="87"/>
      <c r="Y990" s="87"/>
      <c r="Z990" s="87"/>
      <c r="AA990" s="87"/>
      <c r="AB990" s="88"/>
      <c r="AC990" s="87"/>
      <c r="AD990" s="89"/>
      <c r="AE990" s="89"/>
      <c r="AG990" s="89"/>
      <c r="AH990" s="38"/>
    </row>
    <row r="991" spans="1:34" ht="15">
      <c r="A991" s="86"/>
      <c r="X991" s="87"/>
      <c r="Y991" s="87"/>
      <c r="Z991" s="87"/>
      <c r="AA991" s="87"/>
      <c r="AB991" s="88"/>
      <c r="AC991" s="87"/>
      <c r="AD991" s="89"/>
      <c r="AE991" s="89"/>
      <c r="AG991" s="89"/>
      <c r="AH991" s="38"/>
    </row>
    <row r="992" spans="1:34" ht="15">
      <c r="A992" s="86"/>
      <c r="X992" s="87"/>
      <c r="Y992" s="87"/>
      <c r="Z992" s="87"/>
      <c r="AA992" s="87"/>
      <c r="AB992" s="88"/>
      <c r="AC992" s="87"/>
      <c r="AD992" s="89"/>
      <c r="AE992" s="89"/>
      <c r="AG992" s="89"/>
      <c r="AH992" s="38"/>
    </row>
    <row r="993" spans="1:34" ht="15">
      <c r="A993" s="86"/>
      <c r="X993" s="87"/>
      <c r="Y993" s="87"/>
      <c r="Z993" s="87"/>
      <c r="AA993" s="87"/>
      <c r="AB993" s="88"/>
      <c r="AC993" s="87"/>
      <c r="AD993" s="89"/>
      <c r="AE993" s="89"/>
      <c r="AG993" s="89"/>
      <c r="AH993" s="38"/>
    </row>
    <row r="994" spans="1:34" ht="15">
      <c r="A994" s="86"/>
      <c r="X994" s="87"/>
      <c r="Y994" s="87"/>
      <c r="Z994" s="87"/>
      <c r="AA994" s="87"/>
      <c r="AB994" s="88"/>
      <c r="AC994" s="87"/>
      <c r="AD994" s="89"/>
      <c r="AE994" s="89"/>
      <c r="AG994" s="89"/>
      <c r="AH994" s="38"/>
    </row>
    <row r="995" spans="1:34" ht="15">
      <c r="A995" s="86"/>
      <c r="X995" s="87"/>
      <c r="Y995" s="87"/>
      <c r="Z995" s="87"/>
      <c r="AA995" s="87"/>
      <c r="AB995" s="88"/>
      <c r="AC995" s="87"/>
      <c r="AD995" s="89"/>
      <c r="AE995" s="89"/>
      <c r="AG995" s="89"/>
      <c r="AH995" s="38"/>
    </row>
    <row r="996" spans="1:34" ht="15">
      <c r="A996" s="86"/>
      <c r="X996" s="87"/>
      <c r="Y996" s="87"/>
      <c r="Z996" s="87"/>
      <c r="AA996" s="87"/>
      <c r="AB996" s="88"/>
      <c r="AC996" s="87"/>
      <c r="AD996" s="89"/>
      <c r="AE996" s="89"/>
      <c r="AG996" s="89"/>
      <c r="AH996" s="38"/>
    </row>
    <row r="997" spans="1:34" ht="15">
      <c r="A997" s="86"/>
      <c r="X997" s="87"/>
      <c r="Y997" s="87"/>
      <c r="Z997" s="87"/>
      <c r="AA997" s="87"/>
      <c r="AB997" s="88"/>
      <c r="AC997" s="87"/>
      <c r="AD997" s="89"/>
      <c r="AE997" s="89"/>
      <c r="AG997" s="89"/>
      <c r="AH997" s="38"/>
    </row>
    <row r="998" spans="1:34" ht="15">
      <c r="A998" s="86"/>
      <c r="X998" s="87"/>
      <c r="Y998" s="87"/>
      <c r="Z998" s="87"/>
      <c r="AA998" s="87"/>
      <c r="AB998" s="88"/>
      <c r="AC998" s="87"/>
      <c r="AD998" s="89"/>
      <c r="AE998" s="89"/>
      <c r="AG998" s="89"/>
      <c r="AH998" s="38"/>
    </row>
    <row r="999" spans="1:34" ht="15">
      <c r="A999" s="86"/>
      <c r="X999" s="87"/>
      <c r="Y999" s="87"/>
      <c r="Z999" s="87"/>
      <c r="AA999" s="87"/>
      <c r="AB999" s="88"/>
      <c r="AC999" s="87"/>
      <c r="AD999" s="89"/>
      <c r="AE999" s="89"/>
      <c r="AG999" s="89"/>
      <c r="AH999" s="38"/>
    </row>
    <row r="1000" spans="1:34" ht="15">
      <c r="A1000" s="86"/>
      <c r="X1000" s="87"/>
      <c r="Y1000" s="87"/>
      <c r="Z1000" s="87"/>
      <c r="AA1000" s="87"/>
      <c r="AB1000" s="88"/>
      <c r="AC1000" s="87"/>
      <c r="AD1000" s="89"/>
      <c r="AE1000" s="89"/>
      <c r="AG1000" s="89"/>
      <c r="AH1000" s="38"/>
    </row>
    <row r="1001" spans="1:34" ht="15">
      <c r="A1001" s="86"/>
      <c r="X1001" s="87"/>
      <c r="Y1001" s="87"/>
      <c r="Z1001" s="87"/>
      <c r="AA1001" s="87"/>
      <c r="AB1001" s="88"/>
      <c r="AC1001" s="87"/>
      <c r="AD1001" s="89"/>
      <c r="AE1001" s="89"/>
      <c r="AG1001" s="89"/>
      <c r="AH1001" s="38"/>
    </row>
    <row r="1002" spans="1:34" ht="15">
      <c r="A1002" s="86"/>
      <c r="X1002" s="87"/>
      <c r="Y1002" s="87"/>
      <c r="Z1002" s="87"/>
      <c r="AA1002" s="87"/>
      <c r="AB1002" s="88"/>
      <c r="AC1002" s="87"/>
      <c r="AD1002" s="89"/>
      <c r="AE1002" s="89"/>
      <c r="AG1002" s="89"/>
      <c r="AH1002" s="38"/>
    </row>
    <row r="1003" spans="1:34" ht="15">
      <c r="A1003" s="86"/>
      <c r="X1003" s="87"/>
      <c r="Y1003" s="87"/>
      <c r="Z1003" s="87"/>
      <c r="AA1003" s="87"/>
      <c r="AB1003" s="88"/>
      <c r="AC1003" s="87"/>
      <c r="AD1003" s="89"/>
      <c r="AE1003" s="89"/>
      <c r="AG1003" s="89"/>
      <c r="AH1003" s="38"/>
    </row>
    <row r="1004" spans="1:34" ht="15">
      <c r="A1004" s="86"/>
      <c r="X1004" s="87"/>
      <c r="Y1004" s="87"/>
      <c r="Z1004" s="87"/>
      <c r="AA1004" s="87"/>
      <c r="AB1004" s="88"/>
      <c r="AC1004" s="87"/>
      <c r="AD1004" s="89"/>
      <c r="AE1004" s="89"/>
      <c r="AG1004" s="89"/>
      <c r="AH1004" s="38"/>
    </row>
    <row r="1005" spans="1:34" ht="15">
      <c r="A1005" s="86"/>
      <c r="X1005" s="87"/>
      <c r="Y1005" s="87"/>
      <c r="Z1005" s="87"/>
      <c r="AA1005" s="87"/>
      <c r="AB1005" s="88"/>
      <c r="AC1005" s="87"/>
      <c r="AD1005" s="89"/>
      <c r="AE1005" s="89"/>
      <c r="AG1005" s="89"/>
      <c r="AH1005" s="38"/>
    </row>
    <row r="1006" spans="1:34" ht="15">
      <c r="A1006" s="86"/>
      <c r="X1006" s="87"/>
      <c r="Y1006" s="87"/>
      <c r="Z1006" s="87"/>
      <c r="AA1006" s="87"/>
      <c r="AB1006" s="88"/>
      <c r="AC1006" s="87"/>
      <c r="AD1006" s="89"/>
      <c r="AE1006" s="89"/>
      <c r="AG1006" s="89"/>
      <c r="AH1006" s="38"/>
    </row>
    <row r="1007" spans="1:34" ht="15">
      <c r="A1007" s="86"/>
      <c r="X1007" s="87"/>
      <c r="Y1007" s="87"/>
      <c r="Z1007" s="87"/>
      <c r="AA1007" s="87"/>
      <c r="AB1007" s="88"/>
      <c r="AC1007" s="87"/>
      <c r="AD1007" s="89"/>
      <c r="AE1007" s="89"/>
      <c r="AG1007" s="89"/>
      <c r="AH1007" s="38"/>
    </row>
    <row r="1008" spans="1:34" ht="15">
      <c r="A1008" s="86"/>
      <c r="X1008" s="87"/>
      <c r="Y1008" s="87"/>
      <c r="Z1008" s="87"/>
      <c r="AA1008" s="87"/>
      <c r="AB1008" s="88"/>
      <c r="AC1008" s="87"/>
      <c r="AD1008" s="89"/>
      <c r="AE1008" s="89"/>
      <c r="AG1008" s="89"/>
      <c r="AH1008" s="38"/>
    </row>
    <row r="1009" spans="1:34" ht="15">
      <c r="A1009" s="86"/>
      <c r="X1009" s="87"/>
      <c r="Y1009" s="87"/>
      <c r="Z1009" s="87"/>
      <c r="AA1009" s="87"/>
      <c r="AB1009" s="88"/>
      <c r="AC1009" s="87"/>
      <c r="AD1009" s="89"/>
      <c r="AE1009" s="89"/>
      <c r="AG1009" s="89"/>
      <c r="AH1009" s="38"/>
    </row>
    <row r="1010" spans="1:34" ht="15">
      <c r="A1010" s="86"/>
      <c r="X1010" s="87"/>
      <c r="Y1010" s="87"/>
      <c r="Z1010" s="87"/>
      <c r="AA1010" s="87"/>
      <c r="AB1010" s="88"/>
      <c r="AC1010" s="87"/>
      <c r="AD1010" s="89"/>
      <c r="AE1010" s="89"/>
      <c r="AG1010" s="89"/>
      <c r="AH1010" s="38"/>
    </row>
    <row r="1011" spans="1:34" ht="15">
      <c r="A1011" s="86"/>
      <c r="X1011" s="87"/>
      <c r="Y1011" s="87"/>
      <c r="Z1011" s="87"/>
      <c r="AA1011" s="87"/>
      <c r="AB1011" s="88"/>
      <c r="AC1011" s="87"/>
      <c r="AD1011" s="89"/>
      <c r="AE1011" s="89"/>
      <c r="AG1011" s="89"/>
      <c r="AH1011" s="38"/>
    </row>
    <row r="1012" spans="1:34" ht="15">
      <c r="A1012" s="86"/>
      <c r="X1012" s="87"/>
      <c r="Y1012" s="87"/>
      <c r="Z1012" s="87"/>
      <c r="AA1012" s="87"/>
      <c r="AB1012" s="88"/>
      <c r="AC1012" s="87"/>
      <c r="AD1012" s="89"/>
      <c r="AE1012" s="89"/>
      <c r="AG1012" s="89"/>
      <c r="AH1012" s="38"/>
    </row>
    <row r="1013" spans="1:34" ht="15">
      <c r="A1013" s="86"/>
      <c r="X1013" s="87"/>
      <c r="Y1013" s="87"/>
      <c r="Z1013" s="87"/>
      <c r="AA1013" s="87"/>
      <c r="AB1013" s="88"/>
      <c r="AC1013" s="87"/>
      <c r="AD1013" s="89"/>
      <c r="AE1013" s="89"/>
      <c r="AG1013" s="89"/>
      <c r="AH1013" s="38"/>
    </row>
    <row r="1014" spans="1:34" ht="15">
      <c r="A1014" s="86"/>
      <c r="X1014" s="87"/>
      <c r="Y1014" s="87"/>
      <c r="Z1014" s="87"/>
      <c r="AA1014" s="87"/>
      <c r="AB1014" s="88"/>
      <c r="AC1014" s="87"/>
      <c r="AD1014" s="89"/>
      <c r="AE1014" s="89"/>
      <c r="AG1014" s="89"/>
      <c r="AH1014" s="38"/>
    </row>
    <row r="1015" spans="1:34" ht="15">
      <c r="A1015" s="86"/>
      <c r="X1015" s="87"/>
      <c r="Y1015" s="87"/>
      <c r="Z1015" s="87"/>
      <c r="AA1015" s="87"/>
      <c r="AB1015" s="88"/>
      <c r="AC1015" s="87"/>
      <c r="AD1015" s="89"/>
      <c r="AE1015" s="89"/>
      <c r="AG1015" s="89"/>
      <c r="AH1015" s="38"/>
    </row>
    <row r="1016" spans="1:34" ht="15">
      <c r="A1016" s="86"/>
      <c r="X1016" s="87"/>
      <c r="Y1016" s="87"/>
      <c r="Z1016" s="87"/>
      <c r="AA1016" s="87"/>
      <c r="AB1016" s="88"/>
      <c r="AC1016" s="87"/>
      <c r="AD1016" s="89"/>
      <c r="AE1016" s="89"/>
      <c r="AG1016" s="89"/>
      <c r="AH1016" s="38"/>
    </row>
    <row r="1017" spans="1:34" ht="15">
      <c r="A1017" s="86"/>
      <c r="X1017" s="87"/>
      <c r="Y1017" s="87"/>
      <c r="Z1017" s="87"/>
      <c r="AA1017" s="87"/>
      <c r="AB1017" s="88"/>
      <c r="AC1017" s="87"/>
      <c r="AD1017" s="89"/>
      <c r="AE1017" s="89"/>
      <c r="AG1017" s="89"/>
      <c r="AH1017" s="38"/>
    </row>
    <row r="1018" spans="1:34" ht="15">
      <c r="A1018" s="86"/>
      <c r="X1018" s="87"/>
      <c r="Y1018" s="87"/>
      <c r="Z1018" s="87"/>
      <c r="AA1018" s="87"/>
      <c r="AB1018" s="88"/>
      <c r="AC1018" s="87"/>
      <c r="AD1018" s="89"/>
      <c r="AE1018" s="89"/>
      <c r="AG1018" s="89"/>
      <c r="AH1018" s="38"/>
    </row>
    <row r="1019" spans="1:34" ht="15">
      <c r="A1019" s="86"/>
      <c r="X1019" s="87"/>
      <c r="Y1019" s="87"/>
      <c r="Z1019" s="87"/>
      <c r="AA1019" s="87"/>
      <c r="AB1019" s="88"/>
      <c r="AC1019" s="87"/>
      <c r="AD1019" s="89"/>
      <c r="AE1019" s="89"/>
      <c r="AG1019" s="89"/>
      <c r="AH1019" s="38"/>
    </row>
    <row r="1020" spans="1:34" ht="15">
      <c r="A1020" s="86"/>
      <c r="X1020" s="87"/>
      <c r="Y1020" s="87"/>
      <c r="Z1020" s="87"/>
      <c r="AA1020" s="87"/>
      <c r="AB1020" s="88"/>
      <c r="AC1020" s="87"/>
      <c r="AD1020" s="89"/>
      <c r="AE1020" s="89"/>
      <c r="AG1020" s="89"/>
      <c r="AH1020" s="38"/>
    </row>
    <row r="1021" spans="1:34" ht="15">
      <c r="A1021" s="86"/>
      <c r="X1021" s="87"/>
      <c r="Y1021" s="87"/>
      <c r="Z1021" s="87"/>
      <c r="AA1021" s="87"/>
      <c r="AB1021" s="88"/>
      <c r="AC1021" s="87"/>
      <c r="AD1021" s="89"/>
      <c r="AE1021" s="89"/>
      <c r="AG1021" s="89"/>
      <c r="AH1021" s="38"/>
    </row>
    <row r="1022" spans="1:34" ht="15">
      <c r="A1022" s="86"/>
      <c r="X1022" s="87"/>
      <c r="Y1022" s="87"/>
      <c r="Z1022" s="87"/>
      <c r="AA1022" s="87"/>
      <c r="AB1022" s="88"/>
      <c r="AC1022" s="87"/>
      <c r="AD1022" s="89"/>
      <c r="AE1022" s="89"/>
      <c r="AG1022" s="89"/>
      <c r="AH1022" s="38"/>
    </row>
    <row r="1023" spans="1:34" ht="15">
      <c r="A1023" s="86"/>
      <c r="X1023" s="87"/>
      <c r="Y1023" s="87"/>
      <c r="Z1023" s="87"/>
      <c r="AA1023" s="87"/>
      <c r="AB1023" s="88"/>
      <c r="AC1023" s="87"/>
      <c r="AD1023" s="89"/>
      <c r="AE1023" s="89"/>
      <c r="AG1023" s="89"/>
      <c r="AH1023" s="38"/>
    </row>
    <row r="1024" spans="1:34" ht="15">
      <c r="A1024" s="86"/>
      <c r="X1024" s="87"/>
      <c r="Y1024" s="87"/>
      <c r="Z1024" s="87"/>
      <c r="AA1024" s="87"/>
      <c r="AB1024" s="88"/>
      <c r="AC1024" s="87"/>
      <c r="AD1024" s="89"/>
      <c r="AE1024" s="89"/>
      <c r="AG1024" s="89"/>
      <c r="AH1024" s="38"/>
    </row>
    <row r="1025" spans="1:34" ht="15">
      <c r="A1025" s="86"/>
      <c r="X1025" s="87"/>
      <c r="Y1025" s="87"/>
      <c r="Z1025" s="87"/>
      <c r="AA1025" s="87"/>
      <c r="AB1025" s="88"/>
      <c r="AC1025" s="87"/>
      <c r="AD1025" s="89"/>
      <c r="AE1025" s="89"/>
      <c r="AG1025" s="89"/>
      <c r="AH1025" s="38"/>
    </row>
    <row r="1026" spans="1:34" ht="15">
      <c r="A1026" s="86"/>
      <c r="X1026" s="87"/>
      <c r="Y1026" s="87"/>
      <c r="Z1026" s="87"/>
      <c r="AA1026" s="87"/>
      <c r="AB1026" s="88"/>
      <c r="AC1026" s="87"/>
      <c r="AD1026" s="89"/>
      <c r="AE1026" s="89"/>
      <c r="AG1026" s="89"/>
      <c r="AH1026" s="38"/>
    </row>
    <row r="1027" spans="1:34" ht="15">
      <c r="A1027" s="86"/>
      <c r="X1027" s="87"/>
      <c r="Y1027" s="87"/>
      <c r="Z1027" s="87"/>
      <c r="AA1027" s="87"/>
      <c r="AB1027" s="88"/>
      <c r="AC1027" s="87"/>
      <c r="AD1027" s="89"/>
      <c r="AE1027" s="89"/>
      <c r="AG1027" s="89"/>
      <c r="AH1027" s="38"/>
    </row>
    <row r="1028" spans="1:34" ht="15">
      <c r="A1028" s="86"/>
      <c r="X1028" s="87"/>
      <c r="Y1028" s="87"/>
      <c r="Z1028" s="87"/>
      <c r="AA1028" s="87"/>
      <c r="AB1028" s="88"/>
      <c r="AC1028" s="87"/>
      <c r="AD1028" s="89"/>
      <c r="AE1028" s="89"/>
      <c r="AG1028" s="89"/>
      <c r="AH1028" s="38"/>
    </row>
    <row r="1029" spans="1:34" ht="15">
      <c r="A1029" s="86"/>
      <c r="X1029" s="87"/>
      <c r="Y1029" s="87"/>
      <c r="Z1029" s="87"/>
      <c r="AA1029" s="87"/>
      <c r="AB1029" s="88"/>
      <c r="AC1029" s="87"/>
      <c r="AD1029" s="89"/>
      <c r="AE1029" s="89"/>
      <c r="AG1029" s="89"/>
      <c r="AH1029" s="38"/>
    </row>
    <row r="1030" spans="1:34" ht="15">
      <c r="A1030" s="86"/>
      <c r="X1030" s="87"/>
      <c r="Y1030" s="87"/>
      <c r="Z1030" s="87"/>
      <c r="AA1030" s="87"/>
      <c r="AB1030" s="88"/>
      <c r="AC1030" s="87"/>
      <c r="AD1030" s="89"/>
      <c r="AE1030" s="89"/>
      <c r="AG1030" s="89"/>
      <c r="AH1030" s="38"/>
    </row>
    <row r="1031" spans="1:34" ht="15">
      <c r="A1031" s="86"/>
      <c r="X1031" s="87"/>
      <c r="Y1031" s="87"/>
      <c r="Z1031" s="87"/>
      <c r="AA1031" s="87"/>
      <c r="AB1031" s="88"/>
      <c r="AC1031" s="87"/>
      <c r="AD1031" s="89"/>
      <c r="AE1031" s="89"/>
      <c r="AG1031" s="89"/>
      <c r="AH1031" s="38"/>
    </row>
    <row r="1032" spans="1:34" ht="15">
      <c r="A1032" s="86"/>
      <c r="X1032" s="87"/>
      <c r="Y1032" s="87"/>
      <c r="Z1032" s="87"/>
      <c r="AA1032" s="87"/>
      <c r="AB1032" s="88"/>
      <c r="AC1032" s="87"/>
      <c r="AD1032" s="89"/>
      <c r="AE1032" s="89"/>
      <c r="AG1032" s="89"/>
      <c r="AH1032" s="38"/>
    </row>
    <row r="1033" spans="1:34" ht="15">
      <c r="A1033" s="86"/>
      <c r="X1033" s="87"/>
      <c r="Y1033" s="87"/>
      <c r="Z1033" s="87"/>
      <c r="AA1033" s="87"/>
      <c r="AB1033" s="88"/>
      <c r="AC1033" s="87"/>
      <c r="AD1033" s="89"/>
      <c r="AE1033" s="89"/>
      <c r="AG1033" s="89"/>
      <c r="AH1033" s="38"/>
    </row>
    <row r="1034" spans="1:34" ht="15">
      <c r="A1034" s="86"/>
      <c r="X1034" s="87"/>
      <c r="Y1034" s="87"/>
      <c r="Z1034" s="87"/>
      <c r="AA1034" s="87"/>
      <c r="AB1034" s="88"/>
      <c r="AC1034" s="87"/>
      <c r="AD1034" s="89"/>
      <c r="AE1034" s="89"/>
      <c r="AG1034" s="89"/>
      <c r="AH1034" s="38"/>
    </row>
    <row r="1035" spans="1:34" ht="15">
      <c r="A1035" s="86"/>
      <c r="X1035" s="87"/>
      <c r="Y1035" s="87"/>
      <c r="Z1035" s="87"/>
      <c r="AA1035" s="87"/>
      <c r="AB1035" s="88"/>
      <c r="AC1035" s="87"/>
      <c r="AD1035" s="89"/>
      <c r="AE1035" s="89"/>
      <c r="AG1035" s="89"/>
      <c r="AH1035" s="38"/>
    </row>
    <row r="1036" spans="1:34" ht="15">
      <c r="A1036" s="86"/>
      <c r="X1036" s="87"/>
      <c r="Y1036" s="87"/>
      <c r="Z1036" s="87"/>
      <c r="AA1036" s="87"/>
      <c r="AB1036" s="88"/>
      <c r="AC1036" s="87"/>
      <c r="AD1036" s="89"/>
      <c r="AE1036" s="89"/>
      <c r="AG1036" s="89"/>
      <c r="AH1036" s="38"/>
    </row>
    <row r="1037" spans="1:34" ht="15">
      <c r="A1037" s="86"/>
      <c r="X1037" s="87"/>
      <c r="Y1037" s="87"/>
      <c r="Z1037" s="87"/>
      <c r="AA1037" s="87"/>
      <c r="AB1037" s="88"/>
      <c r="AC1037" s="87"/>
      <c r="AD1037" s="89"/>
      <c r="AE1037" s="89"/>
      <c r="AG1037" s="89"/>
      <c r="AH1037" s="38"/>
    </row>
    <row r="1038" spans="1:34" ht="15">
      <c r="A1038" s="86"/>
      <c r="X1038" s="87"/>
      <c r="Y1038" s="87"/>
      <c r="Z1038" s="87"/>
      <c r="AA1038" s="87"/>
      <c r="AB1038" s="88"/>
      <c r="AC1038" s="87"/>
      <c r="AD1038" s="89"/>
      <c r="AE1038" s="89"/>
      <c r="AG1038" s="89"/>
      <c r="AH1038" s="38"/>
    </row>
    <row r="1039" spans="1:34" ht="15">
      <c r="A1039" s="86"/>
      <c r="X1039" s="87"/>
      <c r="Y1039" s="87"/>
      <c r="Z1039" s="87"/>
      <c r="AA1039" s="87"/>
      <c r="AB1039" s="88"/>
      <c r="AC1039" s="87"/>
      <c r="AD1039" s="89"/>
      <c r="AE1039" s="89"/>
      <c r="AG1039" s="89"/>
      <c r="AH1039" s="38"/>
    </row>
    <row r="1040" spans="1:34" ht="15">
      <c r="A1040" s="86"/>
      <c r="X1040" s="87"/>
      <c r="Y1040" s="87"/>
      <c r="Z1040" s="87"/>
      <c r="AA1040" s="87"/>
      <c r="AB1040" s="88"/>
      <c r="AC1040" s="87"/>
      <c r="AD1040" s="89"/>
      <c r="AE1040" s="89"/>
      <c r="AG1040" s="89"/>
      <c r="AH1040" s="38"/>
    </row>
    <row r="1041" spans="1:34" ht="15">
      <c r="A1041" s="86"/>
      <c r="X1041" s="87"/>
      <c r="Y1041" s="87"/>
      <c r="Z1041" s="87"/>
      <c r="AA1041" s="87"/>
      <c r="AB1041" s="88"/>
      <c r="AC1041" s="87"/>
      <c r="AD1041" s="89"/>
      <c r="AE1041" s="89"/>
      <c r="AG1041" s="89"/>
      <c r="AH1041" s="38"/>
    </row>
    <row r="1042" spans="1:34" ht="15">
      <c r="A1042" s="86"/>
      <c r="X1042" s="87"/>
      <c r="Y1042" s="87"/>
      <c r="Z1042" s="87"/>
      <c r="AA1042" s="87"/>
      <c r="AB1042" s="88"/>
      <c r="AC1042" s="87"/>
      <c r="AD1042" s="89"/>
      <c r="AE1042" s="89"/>
      <c r="AG1042" s="89"/>
      <c r="AH1042" s="38"/>
    </row>
    <row r="1043" spans="1:34" ht="15">
      <c r="A1043" s="86"/>
      <c r="X1043" s="87"/>
      <c r="Y1043" s="87"/>
      <c r="Z1043" s="87"/>
      <c r="AA1043" s="87"/>
      <c r="AB1043" s="88"/>
      <c r="AC1043" s="87"/>
      <c r="AD1043" s="89"/>
      <c r="AE1043" s="89"/>
      <c r="AG1043" s="89"/>
      <c r="AH1043" s="38"/>
    </row>
    <row r="1044" spans="1:34" ht="15">
      <c r="A1044" s="86"/>
      <c r="X1044" s="87"/>
      <c r="Y1044" s="87"/>
      <c r="Z1044" s="87"/>
      <c r="AA1044" s="87"/>
      <c r="AB1044" s="88"/>
      <c r="AC1044" s="87"/>
      <c r="AD1044" s="89"/>
      <c r="AE1044" s="89"/>
      <c r="AG1044" s="89"/>
      <c r="AH1044" s="38"/>
    </row>
    <row r="1045" spans="1:34" ht="15">
      <c r="A1045" s="86"/>
      <c r="X1045" s="87"/>
      <c r="Y1045" s="87"/>
      <c r="Z1045" s="87"/>
      <c r="AA1045" s="87"/>
      <c r="AB1045" s="88"/>
      <c r="AC1045" s="87"/>
      <c r="AD1045" s="89"/>
      <c r="AE1045" s="89"/>
      <c r="AG1045" s="89"/>
      <c r="AH1045" s="38"/>
    </row>
    <row r="1046" spans="1:34" ht="15">
      <c r="A1046" s="86"/>
      <c r="X1046" s="87"/>
      <c r="Y1046" s="87"/>
      <c r="Z1046" s="87"/>
      <c r="AA1046" s="87"/>
      <c r="AB1046" s="88"/>
      <c r="AC1046" s="87"/>
      <c r="AD1046" s="89"/>
      <c r="AE1046" s="89"/>
      <c r="AG1046" s="89"/>
      <c r="AH1046" s="38"/>
    </row>
    <row r="1047" spans="1:34" ht="15">
      <c r="A1047" s="86"/>
      <c r="X1047" s="87"/>
      <c r="Y1047" s="87"/>
      <c r="Z1047" s="87"/>
      <c r="AA1047" s="87"/>
      <c r="AB1047" s="88"/>
      <c r="AC1047" s="87"/>
      <c r="AD1047" s="89"/>
      <c r="AE1047" s="89"/>
      <c r="AG1047" s="89"/>
      <c r="AH1047" s="38"/>
    </row>
    <row r="1048" spans="1:34" ht="15">
      <c r="A1048" s="86"/>
      <c r="X1048" s="87"/>
      <c r="Y1048" s="87"/>
      <c r="Z1048" s="87"/>
      <c r="AA1048" s="87"/>
      <c r="AB1048" s="88"/>
      <c r="AC1048" s="87"/>
      <c r="AD1048" s="89"/>
      <c r="AE1048" s="89"/>
      <c r="AG1048" s="89"/>
      <c r="AH1048" s="38"/>
    </row>
    <row r="1049" spans="1:34" ht="15">
      <c r="A1049" s="86"/>
      <c r="X1049" s="87"/>
      <c r="Y1049" s="87"/>
      <c r="Z1049" s="87"/>
      <c r="AA1049" s="87"/>
      <c r="AB1049" s="88"/>
      <c r="AC1049" s="87"/>
      <c r="AD1049" s="89"/>
      <c r="AE1049" s="89"/>
      <c r="AG1049" s="89"/>
      <c r="AH1049" s="38"/>
    </row>
    <row r="1050" spans="1:34" ht="15">
      <c r="A1050" s="86"/>
      <c r="X1050" s="87"/>
      <c r="Y1050" s="87"/>
      <c r="Z1050" s="87"/>
      <c r="AA1050" s="87"/>
      <c r="AB1050" s="88"/>
      <c r="AC1050" s="87"/>
      <c r="AD1050" s="89"/>
      <c r="AE1050" s="89"/>
      <c r="AG1050" s="89"/>
      <c r="AH1050" s="38"/>
    </row>
    <row r="1051" spans="1:34" ht="15">
      <c r="A1051" s="86"/>
      <c r="X1051" s="87"/>
      <c r="Y1051" s="87"/>
      <c r="Z1051" s="87"/>
      <c r="AA1051" s="87"/>
      <c r="AB1051" s="88"/>
      <c r="AC1051" s="87"/>
      <c r="AD1051" s="89"/>
      <c r="AE1051" s="89"/>
      <c r="AG1051" s="89"/>
      <c r="AH1051" s="38"/>
    </row>
    <row r="1052" spans="1:34" ht="15">
      <c r="A1052" s="86"/>
      <c r="X1052" s="87"/>
      <c r="Y1052" s="87"/>
      <c r="Z1052" s="87"/>
      <c r="AA1052" s="87"/>
      <c r="AB1052" s="88"/>
      <c r="AC1052" s="87"/>
      <c r="AD1052" s="89"/>
      <c r="AE1052" s="89"/>
      <c r="AG1052" s="89"/>
      <c r="AH1052" s="38"/>
    </row>
    <row r="1053" spans="1:34" ht="15">
      <c r="A1053" s="86"/>
      <c r="X1053" s="87"/>
      <c r="Y1053" s="87"/>
      <c r="Z1053" s="87"/>
      <c r="AA1053" s="87"/>
      <c r="AB1053" s="88"/>
      <c r="AC1053" s="87"/>
      <c r="AD1053" s="89"/>
      <c r="AE1053" s="89"/>
      <c r="AG1053" s="89"/>
      <c r="AH1053" s="38"/>
    </row>
    <row r="1054" spans="1:34" ht="15">
      <c r="A1054" s="86"/>
      <c r="X1054" s="87"/>
      <c r="Y1054" s="87"/>
      <c r="Z1054" s="87"/>
      <c r="AA1054" s="87"/>
      <c r="AB1054" s="88"/>
      <c r="AC1054" s="87"/>
      <c r="AD1054" s="89"/>
      <c r="AE1054" s="89"/>
      <c r="AG1054" s="89"/>
      <c r="AH1054" s="38"/>
    </row>
    <row r="1055" spans="1:34" ht="15">
      <c r="A1055" s="86"/>
      <c r="X1055" s="87"/>
      <c r="Y1055" s="87"/>
      <c r="Z1055" s="87"/>
      <c r="AA1055" s="87"/>
      <c r="AB1055" s="88"/>
      <c r="AC1055" s="87"/>
      <c r="AD1055" s="89"/>
      <c r="AE1055" s="89"/>
      <c r="AG1055" s="89"/>
      <c r="AH1055" s="38"/>
    </row>
    <row r="1056" spans="1:34" ht="15">
      <c r="A1056" s="86"/>
      <c r="X1056" s="87"/>
      <c r="Y1056" s="87"/>
      <c r="Z1056" s="87"/>
      <c r="AA1056" s="87"/>
      <c r="AB1056" s="88"/>
      <c r="AC1056" s="87"/>
      <c r="AD1056" s="89"/>
      <c r="AE1056" s="89"/>
      <c r="AG1056" s="89"/>
      <c r="AH1056" s="38"/>
    </row>
    <row r="1057" spans="1:34" ht="15">
      <c r="A1057" s="86"/>
      <c r="X1057" s="87"/>
      <c r="Y1057" s="87"/>
      <c r="Z1057" s="87"/>
      <c r="AA1057" s="87"/>
      <c r="AB1057" s="88"/>
      <c r="AC1057" s="87"/>
      <c r="AD1057" s="89"/>
      <c r="AE1057" s="89"/>
      <c r="AG1057" s="89"/>
      <c r="AH1057" s="38"/>
    </row>
    <row r="1058" spans="1:34" ht="15">
      <c r="A1058" s="86"/>
      <c r="X1058" s="87"/>
      <c r="Y1058" s="87"/>
      <c r="Z1058" s="87"/>
      <c r="AA1058" s="87"/>
      <c r="AB1058" s="88"/>
      <c r="AC1058" s="87"/>
      <c r="AD1058" s="89"/>
      <c r="AE1058" s="89"/>
      <c r="AG1058" s="89"/>
      <c r="AH1058" s="38"/>
    </row>
    <row r="1059" spans="1:34" ht="15">
      <c r="A1059" s="86"/>
      <c r="X1059" s="87"/>
      <c r="Y1059" s="87"/>
      <c r="Z1059" s="87"/>
      <c r="AA1059" s="87"/>
      <c r="AB1059" s="88"/>
      <c r="AC1059" s="87"/>
      <c r="AD1059" s="89"/>
      <c r="AE1059" s="89"/>
      <c r="AG1059" s="89"/>
      <c r="AH1059" s="38"/>
    </row>
    <row r="1060" spans="1:34" ht="15">
      <c r="A1060" s="86"/>
      <c r="X1060" s="87"/>
      <c r="Y1060" s="87"/>
      <c r="Z1060" s="87"/>
      <c r="AA1060" s="87"/>
      <c r="AB1060" s="88"/>
      <c r="AC1060" s="87"/>
      <c r="AD1060" s="89"/>
      <c r="AE1060" s="89"/>
      <c r="AG1060" s="89"/>
      <c r="AH1060" s="38"/>
    </row>
    <row r="1061" spans="1:34" ht="15">
      <c r="A1061" s="86"/>
      <c r="X1061" s="87"/>
      <c r="Y1061" s="87"/>
      <c r="Z1061" s="87"/>
      <c r="AA1061" s="87"/>
      <c r="AB1061" s="88"/>
      <c r="AC1061" s="87"/>
      <c r="AD1061" s="89"/>
      <c r="AE1061" s="89"/>
      <c r="AG1061" s="89"/>
      <c r="AH1061" s="38"/>
    </row>
    <row r="1062" spans="1:34" ht="15">
      <c r="A1062" s="86"/>
      <c r="X1062" s="87"/>
      <c r="Y1062" s="87"/>
      <c r="Z1062" s="87"/>
      <c r="AA1062" s="87"/>
      <c r="AB1062" s="88"/>
      <c r="AC1062" s="87"/>
      <c r="AD1062" s="89"/>
      <c r="AE1062" s="89"/>
      <c r="AG1062" s="89"/>
      <c r="AH1062" s="38"/>
    </row>
    <row r="1063" spans="1:34" ht="15">
      <c r="A1063" s="86"/>
      <c r="X1063" s="87"/>
      <c r="Y1063" s="87"/>
      <c r="Z1063" s="87"/>
      <c r="AA1063" s="87"/>
      <c r="AB1063" s="88"/>
      <c r="AC1063" s="87"/>
      <c r="AD1063" s="89"/>
      <c r="AE1063" s="89"/>
      <c r="AG1063" s="89"/>
      <c r="AH1063" s="38"/>
    </row>
    <row r="1064" spans="1:34" ht="15">
      <c r="A1064" s="86"/>
      <c r="X1064" s="87"/>
      <c r="Y1064" s="87"/>
      <c r="Z1064" s="87"/>
      <c r="AA1064" s="87"/>
      <c r="AB1064" s="88"/>
      <c r="AC1064" s="87"/>
      <c r="AD1064" s="89"/>
      <c r="AE1064" s="89"/>
      <c r="AG1064" s="89"/>
      <c r="AH1064" s="38"/>
    </row>
    <row r="1065" spans="1:34" ht="15">
      <c r="A1065" s="86"/>
      <c r="X1065" s="87"/>
      <c r="Y1065" s="87"/>
      <c r="Z1065" s="87"/>
      <c r="AA1065" s="87"/>
      <c r="AB1065" s="88"/>
      <c r="AC1065" s="87"/>
      <c r="AD1065" s="89"/>
      <c r="AE1065" s="89"/>
      <c r="AG1065" s="89"/>
      <c r="AH1065" s="38"/>
    </row>
    <row r="1066" spans="1:34" ht="15">
      <c r="A1066" s="86"/>
      <c r="X1066" s="87"/>
      <c r="Y1066" s="87"/>
      <c r="Z1066" s="87"/>
      <c r="AA1066" s="87"/>
      <c r="AB1066" s="88"/>
      <c r="AC1066" s="87"/>
      <c r="AD1066" s="89"/>
      <c r="AE1066" s="89"/>
      <c r="AG1066" s="89"/>
      <c r="AH1066" s="38"/>
    </row>
    <row r="1067" spans="1:34" ht="15">
      <c r="A1067" s="86"/>
      <c r="X1067" s="87"/>
      <c r="Y1067" s="87"/>
      <c r="Z1067" s="87"/>
      <c r="AA1067" s="87"/>
      <c r="AB1067" s="88"/>
      <c r="AC1067" s="87"/>
      <c r="AD1067" s="89"/>
      <c r="AE1067" s="89"/>
      <c r="AG1067" s="89"/>
      <c r="AH1067" s="38"/>
    </row>
    <row r="1068" spans="1:34" ht="15">
      <c r="A1068" s="86"/>
      <c r="X1068" s="87"/>
      <c r="Y1068" s="87"/>
      <c r="Z1068" s="87"/>
      <c r="AA1068" s="87"/>
      <c r="AB1068" s="88"/>
      <c r="AC1068" s="87"/>
      <c r="AD1068" s="89"/>
      <c r="AE1068" s="89"/>
      <c r="AG1068" s="89"/>
      <c r="AH1068" s="38"/>
    </row>
    <row r="1069" spans="1:34" ht="15">
      <c r="A1069" s="86"/>
      <c r="X1069" s="87"/>
      <c r="Y1069" s="87"/>
      <c r="Z1069" s="87"/>
      <c r="AA1069" s="87"/>
      <c r="AB1069" s="88"/>
      <c r="AC1069" s="87"/>
      <c r="AD1069" s="89"/>
      <c r="AE1069" s="89"/>
      <c r="AG1069" s="89"/>
      <c r="AH1069" s="38"/>
    </row>
    <row r="1070" spans="1:34" ht="15">
      <c r="A1070" s="86"/>
      <c r="X1070" s="87"/>
      <c r="Y1070" s="87"/>
      <c r="Z1070" s="87"/>
      <c r="AA1070" s="87"/>
      <c r="AB1070" s="88"/>
      <c r="AC1070" s="87"/>
      <c r="AD1070" s="89"/>
      <c r="AE1070" s="89"/>
      <c r="AG1070" s="89"/>
      <c r="AH1070" s="38"/>
    </row>
    <row r="1071" spans="1:34" ht="15">
      <c r="A1071" s="86"/>
      <c r="X1071" s="87"/>
      <c r="Y1071" s="87"/>
      <c r="Z1071" s="87"/>
      <c r="AA1071" s="87"/>
      <c r="AB1071" s="88"/>
      <c r="AC1071" s="87"/>
      <c r="AD1071" s="89"/>
      <c r="AE1071" s="89"/>
      <c r="AG1071" s="89"/>
      <c r="AH1071" s="38"/>
    </row>
    <row r="1072" spans="1:34" ht="15">
      <c r="A1072" s="86"/>
      <c r="X1072" s="87"/>
      <c r="Y1072" s="87"/>
      <c r="Z1072" s="87"/>
      <c r="AA1072" s="87"/>
      <c r="AB1072" s="88"/>
      <c r="AC1072" s="87"/>
      <c r="AD1072" s="89"/>
      <c r="AE1072" s="89"/>
      <c r="AG1072" s="89"/>
      <c r="AH1072" s="38"/>
    </row>
    <row r="1073" spans="1:34" ht="15">
      <c r="A1073" s="86"/>
      <c r="X1073" s="87"/>
      <c r="Y1073" s="87"/>
      <c r="Z1073" s="87"/>
      <c r="AA1073" s="87"/>
      <c r="AB1073" s="88"/>
      <c r="AC1073" s="87"/>
      <c r="AD1073" s="89"/>
      <c r="AE1073" s="89"/>
      <c r="AG1073" s="89"/>
      <c r="AH1073" s="38"/>
    </row>
    <row r="1074" spans="1:34" ht="15">
      <c r="A1074" s="86"/>
      <c r="X1074" s="87"/>
      <c r="Y1074" s="87"/>
      <c r="Z1074" s="87"/>
      <c r="AA1074" s="87"/>
      <c r="AB1074" s="88"/>
      <c r="AC1074" s="87"/>
      <c r="AD1074" s="89"/>
      <c r="AE1074" s="89"/>
      <c r="AG1074" s="89"/>
      <c r="AH1074" s="38"/>
    </row>
    <row r="1075" spans="1:34" ht="15">
      <c r="A1075" s="86"/>
      <c r="X1075" s="87"/>
      <c r="Y1075" s="87"/>
      <c r="Z1075" s="87"/>
      <c r="AA1075" s="87"/>
      <c r="AB1075" s="88"/>
      <c r="AC1075" s="87"/>
      <c r="AD1075" s="89"/>
      <c r="AE1075" s="89"/>
      <c r="AG1075" s="89"/>
      <c r="AH1075" s="38"/>
    </row>
    <row r="1076" spans="1:34" ht="15">
      <c r="A1076" s="86"/>
      <c r="X1076" s="87"/>
      <c r="Y1076" s="87"/>
      <c r="Z1076" s="87"/>
      <c r="AA1076" s="87"/>
      <c r="AB1076" s="88"/>
      <c r="AC1076" s="87"/>
      <c r="AD1076" s="89"/>
      <c r="AE1076" s="89"/>
      <c r="AG1076" s="89"/>
      <c r="AH1076" s="38"/>
    </row>
    <row r="1077" spans="1:34" ht="15">
      <c r="A1077" s="86"/>
      <c r="X1077" s="87"/>
      <c r="Y1077" s="87"/>
      <c r="Z1077" s="87"/>
      <c r="AA1077" s="87"/>
      <c r="AB1077" s="88"/>
      <c r="AC1077" s="87"/>
      <c r="AD1077" s="89"/>
      <c r="AE1077" s="89"/>
      <c r="AG1077" s="89"/>
      <c r="AH1077" s="38"/>
    </row>
    <row r="1078" spans="1:34" ht="15">
      <c r="A1078" s="86"/>
      <c r="X1078" s="87"/>
      <c r="Y1078" s="87"/>
      <c r="Z1078" s="87"/>
      <c r="AA1078" s="87"/>
      <c r="AB1078" s="88"/>
      <c r="AC1078" s="87"/>
      <c r="AD1078" s="89"/>
      <c r="AE1078" s="89"/>
      <c r="AG1078" s="89"/>
      <c r="AH1078" s="38"/>
    </row>
    <row r="1079" spans="1:34" ht="15">
      <c r="A1079" s="86"/>
      <c r="X1079" s="87"/>
      <c r="Y1079" s="87"/>
      <c r="Z1079" s="87"/>
      <c r="AA1079" s="87"/>
      <c r="AB1079" s="88"/>
      <c r="AC1079" s="87"/>
      <c r="AD1079" s="89"/>
      <c r="AE1079" s="89"/>
      <c r="AG1079" s="89"/>
      <c r="AH1079" s="38"/>
    </row>
    <row r="1080" spans="1:34" ht="15">
      <c r="A1080" s="86"/>
      <c r="X1080" s="87"/>
      <c r="Y1080" s="87"/>
      <c r="Z1080" s="87"/>
      <c r="AA1080" s="87"/>
      <c r="AB1080" s="88"/>
      <c r="AC1080" s="87"/>
      <c r="AD1080" s="89"/>
      <c r="AE1080" s="89"/>
      <c r="AG1080" s="89"/>
      <c r="AH1080" s="38"/>
    </row>
    <row r="1081" spans="1:34" ht="15">
      <c r="A1081" s="86"/>
      <c r="X1081" s="87"/>
      <c r="Y1081" s="87"/>
      <c r="Z1081" s="87"/>
      <c r="AA1081" s="87"/>
      <c r="AB1081" s="88"/>
      <c r="AC1081" s="87"/>
      <c r="AD1081" s="89"/>
      <c r="AE1081" s="89"/>
      <c r="AG1081" s="89"/>
      <c r="AH1081" s="38"/>
    </row>
    <row r="1082" spans="1:34" ht="15">
      <c r="A1082" s="86"/>
      <c r="X1082" s="87"/>
      <c r="Y1082" s="87"/>
      <c r="Z1082" s="87"/>
      <c r="AA1082" s="87"/>
      <c r="AB1082" s="88"/>
      <c r="AC1082" s="87"/>
      <c r="AD1082" s="89"/>
      <c r="AE1082" s="89"/>
      <c r="AG1082" s="89"/>
      <c r="AH1082" s="38"/>
    </row>
    <row r="1083" spans="1:34" ht="15">
      <c r="A1083" s="86"/>
      <c r="X1083" s="87"/>
      <c r="Y1083" s="87"/>
      <c r="Z1083" s="87"/>
      <c r="AA1083" s="87"/>
      <c r="AB1083" s="88"/>
      <c r="AC1083" s="87"/>
      <c r="AD1083" s="89"/>
      <c r="AE1083" s="89"/>
      <c r="AG1083" s="89"/>
      <c r="AH1083" s="38"/>
    </row>
    <row r="1084" spans="1:34" ht="15">
      <c r="A1084" s="86"/>
      <c r="X1084" s="87"/>
      <c r="Y1084" s="87"/>
      <c r="Z1084" s="87"/>
      <c r="AA1084" s="87"/>
      <c r="AB1084" s="88"/>
      <c r="AC1084" s="87"/>
      <c r="AD1084" s="89"/>
      <c r="AE1084" s="89"/>
      <c r="AG1084" s="89"/>
      <c r="AH1084" s="38"/>
    </row>
    <row r="1085" spans="1:34" ht="15">
      <c r="A1085" s="86"/>
      <c r="X1085" s="87"/>
      <c r="Y1085" s="87"/>
      <c r="Z1085" s="87"/>
      <c r="AA1085" s="87"/>
      <c r="AB1085" s="88"/>
      <c r="AC1085" s="87"/>
      <c r="AD1085" s="89"/>
      <c r="AE1085" s="89"/>
      <c r="AG1085" s="89"/>
      <c r="AH1085" s="38"/>
    </row>
    <row r="1086" spans="1:34" ht="15">
      <c r="A1086" s="86"/>
      <c r="X1086" s="87"/>
      <c r="Y1086" s="87"/>
      <c r="Z1086" s="87"/>
      <c r="AA1086" s="87"/>
      <c r="AB1086" s="88"/>
      <c r="AC1086" s="87"/>
      <c r="AD1086" s="89"/>
      <c r="AE1086" s="89"/>
      <c r="AG1086" s="89"/>
      <c r="AH1086" s="38"/>
    </row>
    <row r="1087" spans="1:34" ht="15">
      <c r="A1087" s="86"/>
      <c r="X1087" s="87"/>
      <c r="Y1087" s="87"/>
      <c r="Z1087" s="87"/>
      <c r="AA1087" s="87"/>
      <c r="AB1087" s="88"/>
      <c r="AC1087" s="87"/>
      <c r="AD1087" s="89"/>
      <c r="AE1087" s="89"/>
      <c r="AG1087" s="89"/>
      <c r="AH1087" s="38"/>
    </row>
    <row r="1088" spans="1:34" ht="15">
      <c r="A1088" s="86"/>
      <c r="X1088" s="87"/>
      <c r="Y1088" s="87"/>
      <c r="Z1088" s="87"/>
      <c r="AA1088" s="87"/>
      <c r="AB1088" s="88"/>
      <c r="AC1088" s="87"/>
      <c r="AD1088" s="89"/>
      <c r="AE1088" s="89"/>
      <c r="AG1088" s="89"/>
      <c r="AH1088" s="38"/>
    </row>
    <row r="1089" spans="1:34" ht="15">
      <c r="A1089" s="86"/>
      <c r="X1089" s="87"/>
      <c r="Y1089" s="87"/>
      <c r="Z1089" s="87"/>
      <c r="AA1089" s="87"/>
      <c r="AB1089" s="88"/>
      <c r="AC1089" s="87"/>
      <c r="AD1089" s="89"/>
      <c r="AE1089" s="89"/>
      <c r="AG1089" s="89"/>
      <c r="AH1089" s="38"/>
    </row>
    <row r="1090" spans="1:34" ht="15">
      <c r="A1090" s="86"/>
      <c r="X1090" s="87"/>
      <c r="Y1090" s="87"/>
      <c r="Z1090" s="87"/>
      <c r="AA1090" s="87"/>
      <c r="AB1090" s="88"/>
      <c r="AC1090" s="87"/>
      <c r="AD1090" s="89"/>
      <c r="AE1090" s="89"/>
      <c r="AG1090" s="89"/>
      <c r="AH1090" s="38"/>
    </row>
    <row r="1091" spans="1:34" ht="15">
      <c r="A1091" s="86"/>
      <c r="X1091" s="87"/>
      <c r="Y1091" s="87"/>
      <c r="Z1091" s="87"/>
      <c r="AA1091" s="87"/>
      <c r="AB1091" s="88"/>
      <c r="AC1091" s="87"/>
      <c r="AD1091" s="89"/>
      <c r="AE1091" s="89"/>
      <c r="AG1091" s="89"/>
      <c r="AH1091" s="38"/>
    </row>
    <row r="1092" spans="1:34" ht="15">
      <c r="A1092" s="86"/>
      <c r="X1092" s="87"/>
      <c r="Y1092" s="87"/>
      <c r="Z1092" s="87"/>
      <c r="AA1092" s="87"/>
      <c r="AB1092" s="88"/>
      <c r="AC1092" s="87"/>
      <c r="AD1092" s="89"/>
      <c r="AE1092" s="89"/>
      <c r="AG1092" s="89"/>
      <c r="AH1092" s="38"/>
    </row>
    <row r="1093" spans="1:34" ht="15">
      <c r="A1093" s="86"/>
      <c r="X1093" s="87"/>
      <c r="Y1093" s="87"/>
      <c r="Z1093" s="87"/>
      <c r="AA1093" s="87"/>
      <c r="AB1093" s="88"/>
      <c r="AC1093" s="87"/>
      <c r="AD1093" s="89"/>
      <c r="AE1093" s="89"/>
      <c r="AG1093" s="89"/>
      <c r="AH1093" s="38"/>
    </row>
    <row r="1094" spans="1:34" ht="15">
      <c r="A1094" s="86"/>
      <c r="X1094" s="87"/>
      <c r="Y1094" s="87"/>
      <c r="Z1094" s="87"/>
      <c r="AA1094" s="87"/>
      <c r="AB1094" s="88"/>
      <c r="AC1094" s="87"/>
      <c r="AD1094" s="89"/>
      <c r="AE1094" s="89"/>
      <c r="AG1094" s="89"/>
      <c r="AH1094" s="38"/>
    </row>
    <row r="1095" spans="1:34" ht="15">
      <c r="A1095" s="86"/>
      <c r="X1095" s="87"/>
      <c r="Y1095" s="87"/>
      <c r="Z1095" s="87"/>
      <c r="AA1095" s="87"/>
      <c r="AB1095" s="88"/>
      <c r="AC1095" s="87"/>
      <c r="AD1095" s="89"/>
      <c r="AE1095" s="89"/>
      <c r="AG1095" s="89"/>
      <c r="AH1095" s="38"/>
    </row>
    <row r="1096" spans="1:34" ht="15">
      <c r="A1096" s="86"/>
      <c r="X1096" s="87"/>
      <c r="Y1096" s="87"/>
      <c r="Z1096" s="87"/>
      <c r="AA1096" s="87"/>
      <c r="AB1096" s="88"/>
      <c r="AC1096" s="87"/>
      <c r="AD1096" s="89"/>
      <c r="AE1096" s="89"/>
      <c r="AG1096" s="89"/>
      <c r="AH1096" s="38"/>
    </row>
    <row r="1097" spans="1:34" ht="15">
      <c r="A1097" s="86"/>
      <c r="X1097" s="87"/>
      <c r="Y1097" s="87"/>
      <c r="Z1097" s="87"/>
      <c r="AA1097" s="87"/>
      <c r="AB1097" s="88"/>
      <c r="AC1097" s="87"/>
      <c r="AD1097" s="89"/>
      <c r="AE1097" s="89"/>
      <c r="AG1097" s="89"/>
      <c r="AH1097" s="38"/>
    </row>
    <row r="1098" spans="1:34" ht="15">
      <c r="A1098" s="86"/>
      <c r="X1098" s="87"/>
      <c r="Y1098" s="87"/>
      <c r="Z1098" s="87"/>
      <c r="AA1098" s="87"/>
      <c r="AB1098" s="88"/>
      <c r="AC1098" s="87"/>
      <c r="AD1098" s="89"/>
      <c r="AE1098" s="89"/>
      <c r="AG1098" s="89"/>
      <c r="AH1098" s="38"/>
    </row>
    <row r="1099" spans="1:34" ht="15">
      <c r="A1099" s="86"/>
      <c r="X1099" s="87"/>
      <c r="Y1099" s="87"/>
      <c r="Z1099" s="87"/>
      <c r="AA1099" s="87"/>
      <c r="AB1099" s="88"/>
      <c r="AC1099" s="87"/>
      <c r="AD1099" s="89"/>
      <c r="AE1099" s="89"/>
      <c r="AG1099" s="89"/>
      <c r="AH1099" s="38"/>
    </row>
    <row r="1100" spans="1:34" ht="15">
      <c r="A1100" s="86"/>
      <c r="X1100" s="87"/>
      <c r="Y1100" s="87"/>
      <c r="Z1100" s="87"/>
      <c r="AA1100" s="87"/>
      <c r="AB1100" s="88"/>
      <c r="AC1100" s="87"/>
      <c r="AD1100" s="89"/>
      <c r="AE1100" s="89"/>
      <c r="AG1100" s="89"/>
      <c r="AH1100" s="38"/>
    </row>
    <row r="1101" spans="1:34" ht="15">
      <c r="A1101" s="86"/>
      <c r="X1101" s="87"/>
      <c r="Y1101" s="87"/>
      <c r="Z1101" s="87"/>
      <c r="AA1101" s="87"/>
      <c r="AB1101" s="88"/>
      <c r="AC1101" s="87"/>
      <c r="AD1101" s="89"/>
      <c r="AE1101" s="89"/>
      <c r="AG1101" s="89"/>
      <c r="AH1101" s="38"/>
    </row>
    <row r="1102" spans="1:34" ht="15">
      <c r="A1102" s="86"/>
      <c r="X1102" s="87"/>
      <c r="Y1102" s="87"/>
      <c r="Z1102" s="87"/>
      <c r="AA1102" s="87"/>
      <c r="AB1102" s="88"/>
      <c r="AC1102" s="87"/>
      <c r="AD1102" s="89"/>
      <c r="AE1102" s="89"/>
      <c r="AG1102" s="89"/>
      <c r="AH1102" s="38"/>
    </row>
    <row r="1103" spans="1:34" ht="15">
      <c r="A1103" s="86"/>
      <c r="X1103" s="87"/>
      <c r="Y1103" s="87"/>
      <c r="Z1103" s="87"/>
      <c r="AA1103" s="87"/>
      <c r="AB1103" s="88"/>
      <c r="AC1103" s="87"/>
      <c r="AD1103" s="89"/>
      <c r="AE1103" s="89"/>
      <c r="AG1103" s="89"/>
      <c r="AH1103" s="38"/>
    </row>
    <row r="1104" spans="1:34" ht="15">
      <c r="A1104" s="86"/>
      <c r="X1104" s="87"/>
      <c r="Y1104" s="87"/>
      <c r="Z1104" s="87"/>
      <c r="AA1104" s="87"/>
      <c r="AB1104" s="88"/>
      <c r="AC1104" s="87"/>
      <c r="AD1104" s="89"/>
      <c r="AE1104" s="89"/>
      <c r="AG1104" s="89"/>
      <c r="AH1104" s="38"/>
    </row>
    <row r="1105" spans="1:34" ht="15">
      <c r="A1105" s="86"/>
      <c r="X1105" s="87"/>
      <c r="Y1105" s="87"/>
      <c r="Z1105" s="87"/>
      <c r="AA1105" s="87"/>
      <c r="AB1105" s="88"/>
      <c r="AC1105" s="87"/>
      <c r="AD1105" s="89"/>
      <c r="AE1105" s="89"/>
      <c r="AG1105" s="89"/>
      <c r="AH1105" s="38"/>
    </row>
    <row r="1106" spans="1:34" ht="15">
      <c r="A1106" s="86"/>
      <c r="X1106" s="87"/>
      <c r="Y1106" s="87"/>
      <c r="Z1106" s="87"/>
      <c r="AA1106" s="87"/>
      <c r="AB1106" s="88"/>
      <c r="AC1106" s="87"/>
      <c r="AD1106" s="89"/>
      <c r="AE1106" s="89"/>
      <c r="AG1106" s="89"/>
      <c r="AH1106" s="38"/>
    </row>
    <row r="1107" spans="1:34" ht="15">
      <c r="A1107" s="86"/>
      <c r="X1107" s="87"/>
      <c r="Y1107" s="87"/>
      <c r="Z1107" s="87"/>
      <c r="AA1107" s="87"/>
      <c r="AB1107" s="88"/>
      <c r="AC1107" s="87"/>
      <c r="AD1107" s="89"/>
      <c r="AE1107" s="89"/>
      <c r="AG1107" s="89"/>
      <c r="AH1107" s="38"/>
    </row>
    <row r="1108" spans="1:34" ht="15">
      <c r="A1108" s="86"/>
      <c r="X1108" s="87"/>
      <c r="Y1108" s="87"/>
      <c r="Z1108" s="87"/>
      <c r="AA1108" s="87"/>
      <c r="AB1108" s="88"/>
      <c r="AC1108" s="87"/>
      <c r="AD1108" s="89"/>
      <c r="AE1108" s="89"/>
      <c r="AG1108" s="89"/>
      <c r="AH1108" s="38"/>
    </row>
    <row r="1109" spans="1:34" ht="15">
      <c r="A1109" s="86"/>
      <c r="X1109" s="87"/>
      <c r="Y1109" s="87"/>
      <c r="Z1109" s="87"/>
      <c r="AA1109" s="87"/>
      <c r="AB1109" s="88"/>
      <c r="AC1109" s="87"/>
      <c r="AD1109" s="89"/>
      <c r="AE1109" s="89"/>
      <c r="AG1109" s="89"/>
      <c r="AH1109" s="38"/>
    </row>
    <row r="1110" spans="1:34" ht="15">
      <c r="A1110" s="86"/>
      <c r="X1110" s="87"/>
      <c r="Y1110" s="87"/>
      <c r="Z1110" s="87"/>
      <c r="AA1110" s="87"/>
      <c r="AB1110" s="88"/>
      <c r="AC1110" s="87"/>
      <c r="AD1110" s="89"/>
      <c r="AE1110" s="89"/>
      <c r="AG1110" s="89"/>
      <c r="AH1110" s="38"/>
    </row>
    <row r="1111" spans="1:34" ht="15">
      <c r="A1111" s="86"/>
      <c r="X1111" s="87"/>
      <c r="Y1111" s="87"/>
      <c r="Z1111" s="87"/>
      <c r="AA1111" s="87"/>
      <c r="AB1111" s="88"/>
      <c r="AC1111" s="87"/>
      <c r="AD1111" s="89"/>
      <c r="AE1111" s="89"/>
      <c r="AG1111" s="89"/>
      <c r="AH1111" s="38"/>
    </row>
    <row r="1112" spans="1:34" ht="15">
      <c r="A1112" s="86"/>
      <c r="X1112" s="87"/>
      <c r="Y1112" s="87"/>
      <c r="Z1112" s="87"/>
      <c r="AA1112" s="87"/>
      <c r="AB1112" s="88"/>
      <c r="AC1112" s="87"/>
      <c r="AD1112" s="89"/>
      <c r="AE1112" s="89"/>
      <c r="AG1112" s="89"/>
      <c r="AH1112" s="38"/>
    </row>
    <row r="1113" spans="1:34" ht="15">
      <c r="A1113" s="86"/>
      <c r="X1113" s="87"/>
      <c r="Y1113" s="87"/>
      <c r="Z1113" s="87"/>
      <c r="AA1113" s="87"/>
      <c r="AB1113" s="88"/>
      <c r="AC1113" s="87"/>
      <c r="AD1113" s="89"/>
      <c r="AE1113" s="89"/>
      <c r="AG1113" s="89"/>
      <c r="AH1113" s="38"/>
    </row>
    <row r="1114" spans="1:34" ht="15">
      <c r="A1114" s="86"/>
      <c r="X1114" s="87"/>
      <c r="Y1114" s="87"/>
      <c r="Z1114" s="87"/>
      <c r="AA1114" s="87"/>
      <c r="AB1114" s="88"/>
      <c r="AC1114" s="87"/>
      <c r="AD1114" s="89"/>
      <c r="AE1114" s="89"/>
      <c r="AG1114" s="89"/>
      <c r="AH1114" s="38"/>
    </row>
    <row r="1115" spans="1:34" ht="15">
      <c r="A1115" s="86"/>
      <c r="X1115" s="87"/>
      <c r="Y1115" s="87"/>
      <c r="Z1115" s="87"/>
      <c r="AA1115" s="87"/>
      <c r="AB1115" s="88"/>
      <c r="AC1115" s="87"/>
      <c r="AD1115" s="89"/>
      <c r="AE1115" s="89"/>
      <c r="AG1115" s="89"/>
      <c r="AH1115" s="38"/>
    </row>
    <row r="1116" spans="1:34" ht="15">
      <c r="A1116" s="86"/>
      <c r="X1116" s="87"/>
      <c r="Y1116" s="87"/>
      <c r="Z1116" s="87"/>
      <c r="AA1116" s="87"/>
      <c r="AB1116" s="88"/>
      <c r="AC1116" s="87"/>
      <c r="AD1116" s="89"/>
      <c r="AE1116" s="89"/>
      <c r="AG1116" s="89"/>
      <c r="AH1116" s="38"/>
    </row>
    <row r="1117" spans="1:34" ht="15">
      <c r="A1117" s="86"/>
      <c r="X1117" s="87"/>
      <c r="Y1117" s="87"/>
      <c r="Z1117" s="87"/>
      <c r="AA1117" s="87"/>
      <c r="AB1117" s="88"/>
      <c r="AC1117" s="87"/>
      <c r="AD1117" s="89"/>
      <c r="AE1117" s="89"/>
      <c r="AG1117" s="89"/>
      <c r="AH1117" s="38"/>
    </row>
    <row r="1118" spans="1:34" ht="15">
      <c r="A1118" s="86"/>
      <c r="X1118" s="87"/>
      <c r="Y1118" s="87"/>
      <c r="Z1118" s="87"/>
      <c r="AA1118" s="87"/>
      <c r="AB1118" s="88"/>
      <c r="AC1118" s="87"/>
      <c r="AD1118" s="89"/>
      <c r="AE1118" s="89"/>
      <c r="AG1118" s="89"/>
      <c r="AH1118" s="38"/>
    </row>
    <row r="1119" spans="1:34" ht="15">
      <c r="A1119" s="86"/>
      <c r="X1119" s="87"/>
      <c r="Y1119" s="87"/>
      <c r="Z1119" s="87"/>
      <c r="AA1119" s="87"/>
      <c r="AB1119" s="88"/>
      <c r="AC1119" s="87"/>
      <c r="AD1119" s="89"/>
      <c r="AE1119" s="89"/>
      <c r="AG1119" s="89"/>
      <c r="AH1119" s="38"/>
    </row>
    <row r="1120" spans="1:34" ht="15">
      <c r="A1120" s="86"/>
      <c r="X1120" s="87"/>
      <c r="Y1120" s="87"/>
      <c r="Z1120" s="87"/>
      <c r="AA1120" s="87"/>
      <c r="AB1120" s="88"/>
      <c r="AC1120" s="87"/>
      <c r="AD1120" s="89"/>
      <c r="AE1120" s="89"/>
      <c r="AG1120" s="89"/>
      <c r="AH1120" s="38"/>
    </row>
    <row r="1121" spans="1:34" ht="15">
      <c r="A1121" s="86"/>
      <c r="X1121" s="87"/>
      <c r="Y1121" s="87"/>
      <c r="Z1121" s="87"/>
      <c r="AA1121" s="87"/>
      <c r="AB1121" s="88"/>
      <c r="AC1121" s="87"/>
      <c r="AD1121" s="89"/>
      <c r="AE1121" s="89"/>
      <c r="AG1121" s="89"/>
      <c r="AH1121" s="38"/>
    </row>
    <row r="1122" spans="1:34" ht="15">
      <c r="A1122" s="86"/>
      <c r="X1122" s="87"/>
      <c r="Y1122" s="87"/>
      <c r="Z1122" s="87"/>
      <c r="AA1122" s="87"/>
      <c r="AB1122" s="88"/>
      <c r="AC1122" s="87"/>
      <c r="AD1122" s="89"/>
      <c r="AE1122" s="89"/>
      <c r="AG1122" s="89"/>
      <c r="AH1122" s="38"/>
    </row>
    <row r="1123" spans="1:34" ht="15">
      <c r="A1123" s="86"/>
      <c r="X1123" s="87"/>
      <c r="Y1123" s="87"/>
      <c r="Z1123" s="87"/>
      <c r="AA1123" s="87"/>
      <c r="AB1123" s="88"/>
      <c r="AC1123" s="87"/>
      <c r="AD1123" s="89"/>
      <c r="AE1123" s="89"/>
      <c r="AG1123" s="89"/>
      <c r="AH1123" s="38"/>
    </row>
    <row r="1124" spans="1:34" ht="15">
      <c r="A1124" s="86"/>
      <c r="X1124" s="87"/>
      <c r="Y1124" s="87"/>
      <c r="Z1124" s="87"/>
      <c r="AA1124" s="87"/>
      <c r="AB1124" s="88"/>
      <c r="AC1124" s="87"/>
      <c r="AD1124" s="89"/>
      <c r="AE1124" s="89"/>
      <c r="AG1124" s="89"/>
      <c r="AH1124" s="38"/>
    </row>
    <row r="1125" spans="1:34" ht="15">
      <c r="A1125" s="86"/>
      <c r="X1125" s="87"/>
      <c r="Y1125" s="87"/>
      <c r="Z1125" s="87"/>
      <c r="AA1125" s="87"/>
      <c r="AB1125" s="88"/>
      <c r="AC1125" s="87"/>
      <c r="AD1125" s="89"/>
      <c r="AE1125" s="89"/>
      <c r="AG1125" s="89"/>
      <c r="AH1125" s="38"/>
    </row>
    <row r="1126" spans="1:34" ht="15">
      <c r="A1126" s="86"/>
      <c r="X1126" s="87"/>
      <c r="Y1126" s="87"/>
      <c r="Z1126" s="87"/>
      <c r="AA1126" s="87"/>
      <c r="AB1126" s="88"/>
      <c r="AC1126" s="87"/>
      <c r="AD1126" s="89"/>
      <c r="AE1126" s="89"/>
      <c r="AG1126" s="89"/>
      <c r="AH1126" s="38"/>
    </row>
    <row r="1127" spans="1:34" ht="15">
      <c r="A1127" s="86"/>
      <c r="X1127" s="87"/>
      <c r="Y1127" s="87"/>
      <c r="Z1127" s="87"/>
      <c r="AA1127" s="87"/>
      <c r="AB1127" s="88"/>
      <c r="AC1127" s="87"/>
      <c r="AD1127" s="89"/>
      <c r="AE1127" s="89"/>
      <c r="AG1127" s="89"/>
      <c r="AH1127" s="38"/>
    </row>
    <row r="1128" spans="1:34" ht="15">
      <c r="A1128" s="86"/>
      <c r="X1128" s="87"/>
      <c r="Y1128" s="87"/>
      <c r="Z1128" s="87"/>
      <c r="AA1128" s="87"/>
      <c r="AB1128" s="88"/>
      <c r="AC1128" s="87"/>
      <c r="AD1128" s="89"/>
      <c r="AE1128" s="89"/>
      <c r="AG1128" s="89"/>
      <c r="AH1128" s="38"/>
    </row>
    <row r="1129" spans="1:34" ht="15">
      <c r="A1129" s="86"/>
      <c r="X1129" s="87"/>
      <c r="Y1129" s="87"/>
      <c r="Z1129" s="87"/>
      <c r="AA1129" s="87"/>
      <c r="AB1129" s="88"/>
      <c r="AC1129" s="87"/>
      <c r="AD1129" s="89"/>
      <c r="AE1129" s="89"/>
      <c r="AG1129" s="89"/>
      <c r="AH1129" s="38"/>
    </row>
    <row r="1130" spans="1:34" ht="15">
      <c r="A1130" s="86"/>
      <c r="X1130" s="87"/>
      <c r="Y1130" s="87"/>
      <c r="Z1130" s="87"/>
      <c r="AA1130" s="87"/>
      <c r="AB1130" s="88"/>
      <c r="AC1130" s="87"/>
      <c r="AD1130" s="89"/>
      <c r="AE1130" s="89"/>
      <c r="AG1130" s="89"/>
      <c r="AH1130" s="38"/>
    </row>
    <row r="1131" spans="1:34" ht="15">
      <c r="A1131" s="86"/>
      <c r="X1131" s="87"/>
      <c r="Y1131" s="87"/>
      <c r="Z1131" s="87"/>
      <c r="AA1131" s="87"/>
      <c r="AB1131" s="88"/>
      <c r="AC1131" s="87"/>
      <c r="AD1131" s="89"/>
      <c r="AE1131" s="89"/>
      <c r="AG1131" s="89"/>
      <c r="AH1131" s="38"/>
    </row>
    <row r="1132" spans="1:34" ht="15">
      <c r="A1132" s="86"/>
      <c r="X1132" s="87"/>
      <c r="Y1132" s="87"/>
      <c r="Z1132" s="87"/>
      <c r="AA1132" s="87"/>
      <c r="AB1132" s="88"/>
      <c r="AC1132" s="87"/>
      <c r="AD1132" s="89"/>
      <c r="AE1132" s="89"/>
      <c r="AG1132" s="89"/>
      <c r="AH1132" s="38"/>
    </row>
    <row r="1133" spans="1:34" ht="15">
      <c r="A1133" s="86"/>
      <c r="X1133" s="87"/>
      <c r="Y1133" s="87"/>
      <c r="Z1133" s="87"/>
      <c r="AA1133" s="87"/>
      <c r="AB1133" s="88"/>
      <c r="AC1133" s="87"/>
      <c r="AD1133" s="89"/>
      <c r="AE1133" s="89"/>
      <c r="AG1133" s="89"/>
      <c r="AH1133" s="38"/>
    </row>
    <row r="1134" spans="1:34" ht="15">
      <c r="A1134" s="86"/>
      <c r="X1134" s="87"/>
      <c r="Y1134" s="87"/>
      <c r="Z1134" s="87"/>
      <c r="AA1134" s="87"/>
      <c r="AB1134" s="88"/>
      <c r="AC1134" s="87"/>
      <c r="AD1134" s="89"/>
      <c r="AE1134" s="89"/>
      <c r="AG1134" s="89"/>
      <c r="AH1134" s="38"/>
    </row>
    <row r="1135" spans="1:34" ht="15">
      <c r="A1135" s="86"/>
      <c r="X1135" s="87"/>
      <c r="Y1135" s="87"/>
      <c r="Z1135" s="87"/>
      <c r="AA1135" s="87"/>
      <c r="AB1135" s="88"/>
      <c r="AC1135" s="87"/>
      <c r="AD1135" s="89"/>
      <c r="AE1135" s="89"/>
      <c r="AG1135" s="89"/>
      <c r="AH1135" s="38"/>
    </row>
    <row r="1136" spans="1:34" ht="15">
      <c r="A1136" s="86"/>
      <c r="X1136" s="87"/>
      <c r="Y1136" s="87"/>
      <c r="Z1136" s="87"/>
      <c r="AA1136" s="87"/>
      <c r="AB1136" s="88"/>
      <c r="AC1136" s="87"/>
      <c r="AD1136" s="89"/>
      <c r="AE1136" s="89"/>
      <c r="AG1136" s="89"/>
      <c r="AH1136" s="38"/>
    </row>
    <row r="1137" spans="1:34" ht="15">
      <c r="A1137" s="86"/>
      <c r="X1137" s="87"/>
      <c r="Y1137" s="87"/>
      <c r="Z1137" s="87"/>
      <c r="AA1137" s="87"/>
      <c r="AB1137" s="88"/>
      <c r="AC1137" s="87"/>
      <c r="AD1137" s="89"/>
      <c r="AE1137" s="89"/>
      <c r="AG1137" s="89"/>
      <c r="AH1137" s="38"/>
    </row>
    <row r="1138" spans="1:34" ht="15">
      <c r="A1138" s="86"/>
      <c r="X1138" s="87"/>
      <c r="Y1138" s="87"/>
      <c r="Z1138" s="87"/>
      <c r="AA1138" s="87"/>
      <c r="AB1138" s="88"/>
      <c r="AC1138" s="87"/>
      <c r="AD1138" s="89"/>
      <c r="AE1138" s="89"/>
      <c r="AG1138" s="89"/>
      <c r="AH1138" s="38"/>
    </row>
    <row r="1139" spans="1:34" ht="15">
      <c r="A1139" s="86"/>
      <c r="X1139" s="87"/>
      <c r="Y1139" s="87"/>
      <c r="Z1139" s="87"/>
      <c r="AA1139" s="87"/>
      <c r="AB1139" s="88"/>
      <c r="AC1139" s="87"/>
      <c r="AD1139" s="89"/>
      <c r="AE1139" s="89"/>
      <c r="AG1139" s="89"/>
      <c r="AH1139" s="38"/>
    </row>
    <row r="1140" spans="1:34" ht="15">
      <c r="A1140" s="86"/>
      <c r="X1140" s="87"/>
      <c r="Y1140" s="87"/>
      <c r="Z1140" s="87"/>
      <c r="AA1140" s="87"/>
      <c r="AB1140" s="88"/>
      <c r="AC1140" s="87"/>
      <c r="AD1140" s="89"/>
      <c r="AE1140" s="89"/>
      <c r="AG1140" s="89"/>
      <c r="AH1140" s="38"/>
    </row>
    <row r="1141" spans="1:34" ht="15">
      <c r="A1141" s="86"/>
      <c r="X1141" s="87"/>
      <c r="Y1141" s="87"/>
      <c r="Z1141" s="87"/>
      <c r="AA1141" s="87"/>
      <c r="AB1141" s="88"/>
      <c r="AC1141" s="87"/>
      <c r="AD1141" s="89"/>
      <c r="AE1141" s="89"/>
      <c r="AG1141" s="89"/>
      <c r="AH1141" s="38"/>
    </row>
    <row r="1142" spans="1:34" ht="15">
      <c r="A1142" s="86"/>
      <c r="X1142" s="87"/>
      <c r="Y1142" s="87"/>
      <c r="Z1142" s="87"/>
      <c r="AA1142" s="87"/>
      <c r="AB1142" s="88"/>
      <c r="AC1142" s="87"/>
      <c r="AD1142" s="89"/>
      <c r="AE1142" s="89"/>
      <c r="AG1142" s="89"/>
      <c r="AH1142" s="38"/>
    </row>
    <row r="1143" spans="1:34" ht="15">
      <c r="A1143" s="86"/>
      <c r="X1143" s="87"/>
      <c r="Y1143" s="87"/>
      <c r="Z1143" s="87"/>
      <c r="AA1143" s="87"/>
      <c r="AB1143" s="88"/>
      <c r="AC1143" s="87"/>
      <c r="AD1143" s="89"/>
      <c r="AE1143" s="89"/>
      <c r="AG1143" s="89"/>
      <c r="AH1143" s="38"/>
    </row>
    <row r="1144" spans="1:34" ht="15">
      <c r="A1144" s="86"/>
      <c r="X1144" s="87"/>
      <c r="Y1144" s="87"/>
      <c r="Z1144" s="87"/>
      <c r="AA1144" s="87"/>
      <c r="AB1144" s="88"/>
      <c r="AC1144" s="87"/>
      <c r="AD1144" s="89"/>
      <c r="AE1144" s="89"/>
      <c r="AG1144" s="89"/>
      <c r="AH1144" s="38"/>
    </row>
    <row r="1145" spans="1:34" ht="15">
      <c r="A1145" s="86"/>
      <c r="X1145" s="87"/>
      <c r="Y1145" s="87"/>
      <c r="Z1145" s="87"/>
      <c r="AA1145" s="87"/>
      <c r="AB1145" s="88"/>
      <c r="AC1145" s="87"/>
      <c r="AD1145" s="89"/>
      <c r="AE1145" s="89"/>
      <c r="AG1145" s="89"/>
      <c r="AH1145" s="38"/>
    </row>
    <row r="1146" spans="1:34" ht="15">
      <c r="A1146" s="86"/>
      <c r="X1146" s="87"/>
      <c r="Y1146" s="87"/>
      <c r="Z1146" s="87"/>
      <c r="AA1146" s="87"/>
      <c r="AB1146" s="88"/>
      <c r="AC1146" s="87"/>
      <c r="AD1146" s="89"/>
      <c r="AE1146" s="89"/>
      <c r="AG1146" s="89"/>
      <c r="AH1146" s="38"/>
    </row>
    <row r="1147" spans="1:34" ht="15">
      <c r="A1147" s="86"/>
      <c r="X1147" s="87"/>
      <c r="Y1147" s="87"/>
      <c r="Z1147" s="87"/>
      <c r="AA1147" s="87"/>
      <c r="AB1147" s="88"/>
      <c r="AC1147" s="87"/>
      <c r="AD1147" s="89"/>
      <c r="AE1147" s="89"/>
      <c r="AG1147" s="89"/>
      <c r="AH1147" s="38"/>
    </row>
    <row r="1148" spans="1:34" ht="15">
      <c r="A1148" s="86"/>
      <c r="X1148" s="87"/>
      <c r="Y1148" s="87"/>
      <c r="Z1148" s="87"/>
      <c r="AA1148" s="87"/>
      <c r="AB1148" s="88"/>
      <c r="AC1148" s="87"/>
      <c r="AD1148" s="89"/>
      <c r="AE1148" s="89"/>
      <c r="AG1148" s="89"/>
      <c r="AH1148" s="38"/>
    </row>
    <row r="1149" spans="1:34" ht="15">
      <c r="A1149" s="86"/>
      <c r="X1149" s="87"/>
      <c r="Y1149" s="87"/>
      <c r="Z1149" s="87"/>
      <c r="AA1149" s="87"/>
      <c r="AB1149" s="88"/>
      <c r="AC1149" s="87"/>
      <c r="AD1149" s="89"/>
      <c r="AE1149" s="89"/>
      <c r="AG1149" s="89"/>
      <c r="AH1149" s="38"/>
    </row>
    <row r="1150" spans="1:34" ht="15">
      <c r="A1150" s="86"/>
      <c r="X1150" s="87"/>
      <c r="Y1150" s="87"/>
      <c r="Z1150" s="87"/>
      <c r="AA1150" s="87"/>
      <c r="AB1150" s="88"/>
      <c r="AC1150" s="87"/>
      <c r="AD1150" s="89"/>
      <c r="AE1150" s="89"/>
      <c r="AG1150" s="89"/>
      <c r="AH1150" s="38"/>
    </row>
    <row r="1151" spans="1:34" ht="15">
      <c r="A1151" s="86"/>
      <c r="X1151" s="87"/>
      <c r="Y1151" s="87"/>
      <c r="Z1151" s="87"/>
      <c r="AA1151" s="87"/>
      <c r="AB1151" s="88"/>
      <c r="AC1151" s="87"/>
      <c r="AD1151" s="89"/>
      <c r="AE1151" s="89"/>
      <c r="AG1151" s="89"/>
      <c r="AH1151" s="38"/>
    </row>
    <row r="1152" spans="1:34" ht="15">
      <c r="A1152" s="86"/>
      <c r="X1152" s="87"/>
      <c r="Y1152" s="87"/>
      <c r="Z1152" s="87"/>
      <c r="AA1152" s="87"/>
      <c r="AB1152" s="88"/>
      <c r="AC1152" s="87"/>
      <c r="AD1152" s="89"/>
      <c r="AE1152" s="89"/>
      <c r="AG1152" s="89"/>
      <c r="AH1152" s="38"/>
    </row>
    <row r="1153" spans="1:34" ht="15">
      <c r="A1153" s="86"/>
      <c r="X1153" s="87"/>
      <c r="Y1153" s="87"/>
      <c r="Z1153" s="87"/>
      <c r="AA1153" s="87"/>
      <c r="AB1153" s="88"/>
      <c r="AC1153" s="87"/>
      <c r="AD1153" s="89"/>
      <c r="AE1153" s="89"/>
      <c r="AG1153" s="89"/>
      <c r="AH1153" s="38"/>
    </row>
    <row r="1154" spans="1:34" ht="15">
      <c r="A1154" s="86"/>
      <c r="X1154" s="87"/>
      <c r="Y1154" s="87"/>
      <c r="Z1154" s="87"/>
      <c r="AA1154" s="87"/>
      <c r="AB1154" s="88"/>
      <c r="AC1154" s="87"/>
      <c r="AD1154" s="89"/>
      <c r="AE1154" s="89"/>
      <c r="AG1154" s="89"/>
      <c r="AH1154" s="38"/>
    </row>
    <row r="1155" spans="1:34" ht="15">
      <c r="A1155" s="86"/>
      <c r="X1155" s="87"/>
      <c r="Y1155" s="87"/>
      <c r="Z1155" s="87"/>
      <c r="AA1155" s="87"/>
      <c r="AB1155" s="88"/>
      <c r="AC1155" s="87"/>
      <c r="AD1155" s="89"/>
      <c r="AE1155" s="89"/>
      <c r="AG1155" s="89"/>
      <c r="AH1155" s="38"/>
    </row>
    <row r="1156" spans="1:34" ht="15">
      <c r="A1156" s="86"/>
      <c r="X1156" s="87"/>
      <c r="Y1156" s="87"/>
      <c r="Z1156" s="87"/>
      <c r="AA1156" s="87"/>
      <c r="AB1156" s="88"/>
      <c r="AC1156" s="87"/>
      <c r="AD1156" s="89"/>
      <c r="AE1156" s="89"/>
      <c r="AG1156" s="89"/>
      <c r="AH1156" s="38"/>
    </row>
    <row r="1157" spans="1:34" ht="15">
      <c r="A1157" s="86"/>
      <c r="X1157" s="87"/>
      <c r="Y1157" s="87"/>
      <c r="Z1157" s="87"/>
      <c r="AA1157" s="87"/>
      <c r="AB1157" s="88"/>
      <c r="AC1157" s="87"/>
      <c r="AD1157" s="89"/>
      <c r="AE1157" s="89"/>
      <c r="AG1157" s="89"/>
      <c r="AH1157" s="38"/>
    </row>
    <row r="1158" spans="1:34" ht="15">
      <c r="A1158" s="86"/>
      <c r="X1158" s="87"/>
      <c r="Y1158" s="87"/>
      <c r="Z1158" s="87"/>
      <c r="AA1158" s="87"/>
      <c r="AB1158" s="88"/>
      <c r="AC1158" s="87"/>
      <c r="AD1158" s="89"/>
      <c r="AE1158" s="89"/>
      <c r="AG1158" s="89"/>
      <c r="AH1158" s="38"/>
    </row>
    <row r="1159" spans="1:34" ht="15">
      <c r="A1159" s="86"/>
      <c r="X1159" s="87"/>
      <c r="Y1159" s="87"/>
      <c r="Z1159" s="87"/>
      <c r="AA1159" s="87"/>
      <c r="AB1159" s="88"/>
      <c r="AC1159" s="87"/>
      <c r="AD1159" s="89"/>
      <c r="AE1159" s="89"/>
      <c r="AG1159" s="89"/>
      <c r="AH1159" s="38"/>
    </row>
    <row r="1160" spans="1:34" ht="15">
      <c r="A1160" s="86"/>
      <c r="X1160" s="87"/>
      <c r="Y1160" s="87"/>
      <c r="Z1160" s="87"/>
      <c r="AA1160" s="87"/>
      <c r="AB1160" s="88"/>
      <c r="AC1160" s="87"/>
      <c r="AD1160" s="89"/>
      <c r="AE1160" s="89"/>
      <c r="AG1160" s="89"/>
      <c r="AH1160" s="38"/>
    </row>
    <row r="1161" spans="1:34" ht="15">
      <c r="A1161" s="86"/>
      <c r="X1161" s="87"/>
      <c r="Y1161" s="87"/>
      <c r="Z1161" s="87"/>
      <c r="AA1161" s="87"/>
      <c r="AB1161" s="88"/>
      <c r="AC1161" s="87"/>
      <c r="AD1161" s="89"/>
      <c r="AE1161" s="89"/>
      <c r="AG1161" s="89"/>
      <c r="AH1161" s="38"/>
    </row>
    <row r="1162" spans="1:34" ht="15">
      <c r="A1162" s="86"/>
      <c r="X1162" s="87"/>
      <c r="Y1162" s="87"/>
      <c r="Z1162" s="87"/>
      <c r="AA1162" s="87"/>
      <c r="AB1162" s="88"/>
      <c r="AC1162" s="87"/>
      <c r="AD1162" s="89"/>
      <c r="AE1162" s="89"/>
      <c r="AG1162" s="89"/>
      <c r="AH1162" s="38"/>
    </row>
    <row r="1163" spans="1:34" ht="15">
      <c r="A1163" s="86"/>
      <c r="X1163" s="87"/>
      <c r="Y1163" s="87"/>
      <c r="Z1163" s="87"/>
      <c r="AA1163" s="87"/>
      <c r="AB1163" s="88"/>
      <c r="AC1163" s="87"/>
      <c r="AD1163" s="89"/>
      <c r="AE1163" s="89"/>
      <c r="AG1163" s="89"/>
      <c r="AH1163" s="38"/>
    </row>
    <row r="1164" spans="1:34" ht="15">
      <c r="A1164" s="86"/>
      <c r="X1164" s="87"/>
      <c r="Y1164" s="87"/>
      <c r="Z1164" s="87"/>
      <c r="AA1164" s="87"/>
      <c r="AB1164" s="88"/>
      <c r="AC1164" s="87"/>
      <c r="AD1164" s="89"/>
      <c r="AE1164" s="89"/>
      <c r="AG1164" s="89"/>
      <c r="AH1164" s="38"/>
    </row>
    <row r="1165" spans="1:34" ht="15">
      <c r="A1165" s="86"/>
      <c r="X1165" s="87"/>
      <c r="Y1165" s="87"/>
      <c r="Z1165" s="87"/>
      <c r="AA1165" s="87"/>
      <c r="AB1165" s="88"/>
      <c r="AC1165" s="87"/>
      <c r="AD1165" s="89"/>
      <c r="AE1165" s="89"/>
      <c r="AG1165" s="89"/>
      <c r="AH1165" s="38"/>
    </row>
    <row r="1166" spans="1:34" ht="15">
      <c r="A1166" s="86"/>
      <c r="X1166" s="87"/>
      <c r="Y1166" s="87"/>
      <c r="Z1166" s="87"/>
      <c r="AA1166" s="87"/>
      <c r="AB1166" s="88"/>
      <c r="AC1166" s="87"/>
      <c r="AD1166" s="89"/>
      <c r="AE1166" s="89"/>
      <c r="AG1166" s="89"/>
      <c r="AH1166" s="38"/>
    </row>
    <row r="1167" spans="1:34" ht="15">
      <c r="A1167" s="86"/>
      <c r="X1167" s="87"/>
      <c r="Y1167" s="87"/>
      <c r="Z1167" s="87"/>
      <c r="AA1167" s="87"/>
      <c r="AB1167" s="88"/>
      <c r="AC1167" s="87"/>
      <c r="AD1167" s="89"/>
      <c r="AE1167" s="89"/>
      <c r="AG1167" s="89"/>
      <c r="AH1167" s="38"/>
    </row>
    <row r="1168" spans="1:34" ht="15">
      <c r="A1168" s="86"/>
      <c r="X1168" s="87"/>
      <c r="Y1168" s="87"/>
      <c r="Z1168" s="87"/>
      <c r="AA1168" s="87"/>
      <c r="AB1168" s="88"/>
      <c r="AC1168" s="87"/>
      <c r="AD1168" s="89"/>
      <c r="AE1168" s="89"/>
      <c r="AG1168" s="89"/>
      <c r="AH1168" s="38"/>
    </row>
    <row r="1169" spans="1:34" ht="15">
      <c r="A1169" s="86"/>
      <c r="X1169" s="87"/>
      <c r="Y1169" s="87"/>
      <c r="Z1169" s="87"/>
      <c r="AA1169" s="87"/>
      <c r="AB1169" s="88"/>
      <c r="AC1169" s="87"/>
      <c r="AD1169" s="89"/>
      <c r="AE1169" s="89"/>
      <c r="AG1169" s="89"/>
      <c r="AH1169" s="38"/>
    </row>
    <row r="1170" spans="1:34" ht="15">
      <c r="A1170" s="86"/>
      <c r="X1170" s="87"/>
      <c r="Y1170" s="87"/>
      <c r="Z1170" s="87"/>
      <c r="AA1170" s="87"/>
      <c r="AB1170" s="88"/>
      <c r="AC1170" s="87"/>
      <c r="AD1170" s="89"/>
      <c r="AE1170" s="89"/>
      <c r="AG1170" s="89"/>
      <c r="AH1170" s="38"/>
    </row>
    <row r="1171" spans="1:34" ht="15">
      <c r="A1171" s="86"/>
      <c r="X1171" s="87"/>
      <c r="Y1171" s="87"/>
      <c r="Z1171" s="87"/>
      <c r="AA1171" s="87"/>
      <c r="AB1171" s="88"/>
      <c r="AC1171" s="87"/>
      <c r="AD1171" s="89"/>
      <c r="AE1171" s="89"/>
      <c r="AG1171" s="89"/>
      <c r="AH1171" s="38"/>
    </row>
    <row r="1172" spans="1:34" ht="15">
      <c r="A1172" s="86"/>
      <c r="X1172" s="87"/>
      <c r="Y1172" s="87"/>
      <c r="Z1172" s="87"/>
      <c r="AA1172" s="87"/>
      <c r="AB1172" s="88"/>
      <c r="AC1172" s="87"/>
      <c r="AD1172" s="89"/>
      <c r="AE1172" s="89"/>
      <c r="AG1172" s="89"/>
      <c r="AH1172" s="38"/>
    </row>
    <row r="1173" spans="1:34" ht="15">
      <c r="A1173" s="86"/>
      <c r="X1173" s="87"/>
      <c r="Y1173" s="87"/>
      <c r="Z1173" s="87"/>
      <c r="AA1173" s="87"/>
      <c r="AB1173" s="88"/>
      <c r="AC1173" s="87"/>
      <c r="AD1173" s="89"/>
      <c r="AE1173" s="89"/>
      <c r="AG1173" s="89"/>
      <c r="AH1173" s="38"/>
    </row>
    <row r="1174" spans="1:34" ht="15">
      <c r="A1174" s="86"/>
      <c r="X1174" s="87"/>
      <c r="Y1174" s="87"/>
      <c r="Z1174" s="87"/>
      <c r="AA1174" s="87"/>
      <c r="AB1174" s="88"/>
      <c r="AC1174" s="87"/>
      <c r="AD1174" s="89"/>
      <c r="AE1174" s="89"/>
      <c r="AG1174" s="89"/>
      <c r="AH1174" s="38"/>
    </row>
    <row r="1175" spans="1:34" ht="15">
      <c r="A1175" s="86"/>
      <c r="X1175" s="87"/>
      <c r="Y1175" s="87"/>
      <c r="Z1175" s="87"/>
      <c r="AA1175" s="87"/>
      <c r="AB1175" s="88"/>
      <c r="AC1175" s="87"/>
      <c r="AD1175" s="89"/>
      <c r="AE1175" s="89"/>
      <c r="AG1175" s="89"/>
      <c r="AH1175" s="38"/>
    </row>
    <row r="1176" spans="1:34" ht="15">
      <c r="A1176" s="86"/>
      <c r="X1176" s="87"/>
      <c r="Y1176" s="87"/>
      <c r="Z1176" s="87"/>
      <c r="AA1176" s="87"/>
      <c r="AB1176" s="88"/>
      <c r="AC1176" s="87"/>
      <c r="AD1176" s="89"/>
      <c r="AE1176" s="89"/>
      <c r="AG1176" s="89"/>
      <c r="AH1176" s="38"/>
    </row>
    <row r="1177" spans="1:34" ht="15">
      <c r="A1177" s="86"/>
      <c r="X1177" s="87"/>
      <c r="Y1177" s="87"/>
      <c r="Z1177" s="87"/>
      <c r="AA1177" s="87"/>
      <c r="AB1177" s="88"/>
      <c r="AC1177" s="87"/>
      <c r="AD1177" s="89"/>
      <c r="AE1177" s="89"/>
      <c r="AG1177" s="89"/>
      <c r="AH1177" s="38"/>
    </row>
    <row r="1178" spans="1:34" ht="15">
      <c r="A1178" s="86"/>
      <c r="X1178" s="87"/>
      <c r="Y1178" s="87"/>
      <c r="Z1178" s="87"/>
      <c r="AA1178" s="87"/>
      <c r="AB1178" s="88"/>
      <c r="AC1178" s="87"/>
      <c r="AD1178" s="89"/>
      <c r="AE1178" s="89"/>
      <c r="AG1178" s="89"/>
      <c r="AH1178" s="38"/>
    </row>
    <row r="1179" spans="1:34" ht="15">
      <c r="A1179" s="86"/>
      <c r="X1179" s="87"/>
      <c r="Y1179" s="87"/>
      <c r="Z1179" s="87"/>
      <c r="AA1179" s="87"/>
      <c r="AB1179" s="88"/>
      <c r="AC1179" s="87"/>
      <c r="AD1179" s="89"/>
      <c r="AE1179" s="89"/>
      <c r="AG1179" s="89"/>
      <c r="AH1179" s="38"/>
    </row>
    <row r="1180" spans="1:34" ht="15">
      <c r="A1180" s="86"/>
      <c r="X1180" s="87"/>
      <c r="Y1180" s="87"/>
      <c r="Z1180" s="87"/>
      <c r="AA1180" s="87"/>
      <c r="AB1180" s="88"/>
      <c r="AC1180" s="87"/>
      <c r="AD1180" s="89"/>
      <c r="AE1180" s="89"/>
      <c r="AG1180" s="89"/>
      <c r="AH1180" s="38"/>
    </row>
    <row r="1181" spans="1:34" ht="15">
      <c r="A1181" s="86"/>
      <c r="X1181" s="87"/>
      <c r="Y1181" s="87"/>
      <c r="Z1181" s="87"/>
      <c r="AA1181" s="87"/>
      <c r="AB1181" s="88"/>
      <c r="AC1181" s="87"/>
      <c r="AD1181" s="89"/>
      <c r="AE1181" s="89"/>
      <c r="AG1181" s="89"/>
      <c r="AH1181" s="38"/>
    </row>
    <row r="1182" spans="1:34" ht="15">
      <c r="A1182" s="86"/>
      <c r="X1182" s="87"/>
      <c r="Y1182" s="87"/>
      <c r="Z1182" s="87"/>
      <c r="AA1182" s="87"/>
      <c r="AB1182" s="88"/>
      <c r="AC1182" s="87"/>
      <c r="AD1182" s="89"/>
      <c r="AE1182" s="89"/>
      <c r="AG1182" s="89"/>
      <c r="AH1182" s="38"/>
    </row>
    <row r="1183" spans="1:34" ht="15">
      <c r="A1183" s="86"/>
      <c r="X1183" s="87"/>
      <c r="Y1183" s="87"/>
      <c r="Z1183" s="87"/>
      <c r="AA1183" s="87"/>
      <c r="AB1183" s="88"/>
      <c r="AC1183" s="87"/>
      <c r="AD1183" s="89"/>
      <c r="AE1183" s="89"/>
      <c r="AG1183" s="89"/>
      <c r="AH1183" s="38"/>
    </row>
    <row r="1184" spans="1:34" ht="15">
      <c r="A1184" s="86"/>
      <c r="X1184" s="87"/>
      <c r="Y1184" s="87"/>
      <c r="Z1184" s="87"/>
      <c r="AA1184" s="87"/>
      <c r="AB1184" s="88"/>
      <c r="AC1184" s="87"/>
      <c r="AD1184" s="89"/>
      <c r="AE1184" s="89"/>
      <c r="AG1184" s="89"/>
      <c r="AH1184" s="38"/>
    </row>
    <row r="1185" spans="1:34" ht="15">
      <c r="A1185" s="86"/>
      <c r="X1185" s="87"/>
      <c r="Y1185" s="87"/>
      <c r="Z1185" s="87"/>
      <c r="AA1185" s="87"/>
      <c r="AB1185" s="88"/>
      <c r="AC1185" s="87"/>
      <c r="AD1185" s="89"/>
      <c r="AE1185" s="89"/>
      <c r="AG1185" s="89"/>
      <c r="AH1185" s="38"/>
    </row>
    <row r="1186" spans="1:34" ht="15">
      <c r="A1186" s="86"/>
      <c r="X1186" s="87"/>
      <c r="Y1186" s="87"/>
      <c r="Z1186" s="87"/>
      <c r="AA1186" s="87"/>
      <c r="AB1186" s="88"/>
      <c r="AC1186" s="87"/>
      <c r="AD1186" s="89"/>
      <c r="AE1186" s="89"/>
      <c r="AG1186" s="89"/>
      <c r="AH1186" s="38"/>
    </row>
    <row r="1187" spans="1:34" ht="15">
      <c r="A1187" s="86"/>
      <c r="X1187" s="87"/>
      <c r="Y1187" s="87"/>
      <c r="Z1187" s="87"/>
      <c r="AA1187" s="87"/>
      <c r="AB1187" s="88"/>
      <c r="AC1187" s="87"/>
      <c r="AD1187" s="89"/>
      <c r="AE1187" s="89"/>
      <c r="AG1187" s="89"/>
      <c r="AH1187" s="38"/>
    </row>
    <row r="1188" spans="1:34" ht="15">
      <c r="A1188" s="86"/>
      <c r="X1188" s="87"/>
      <c r="Y1188" s="87"/>
      <c r="Z1188" s="87"/>
      <c r="AA1188" s="87"/>
      <c r="AB1188" s="88"/>
      <c r="AC1188" s="87"/>
      <c r="AD1188" s="89"/>
      <c r="AE1188" s="89"/>
      <c r="AG1188" s="89"/>
      <c r="AH1188" s="38"/>
    </row>
    <row r="1189" spans="1:34" ht="15">
      <c r="A1189" s="86"/>
      <c r="X1189" s="87"/>
      <c r="Y1189" s="87"/>
      <c r="Z1189" s="87"/>
      <c r="AA1189" s="87"/>
      <c r="AB1189" s="88"/>
      <c r="AC1189" s="87"/>
      <c r="AD1189" s="89"/>
      <c r="AE1189" s="89"/>
      <c r="AG1189" s="89"/>
      <c r="AH1189" s="38"/>
    </row>
    <row r="1190" spans="1:34" ht="15">
      <c r="A1190" s="86"/>
      <c r="X1190" s="87"/>
      <c r="Y1190" s="87"/>
      <c r="Z1190" s="87"/>
      <c r="AA1190" s="87"/>
      <c r="AB1190" s="88"/>
      <c r="AC1190" s="87"/>
      <c r="AD1190" s="89"/>
      <c r="AE1190" s="89"/>
      <c r="AG1190" s="89"/>
      <c r="AH1190" s="38"/>
    </row>
    <row r="1191" spans="1:34" ht="15">
      <c r="A1191" s="86"/>
      <c r="X1191" s="87"/>
      <c r="Y1191" s="87"/>
      <c r="Z1191" s="87"/>
      <c r="AA1191" s="87"/>
      <c r="AB1191" s="88"/>
      <c r="AC1191" s="87"/>
      <c r="AD1191" s="89"/>
      <c r="AE1191" s="89"/>
      <c r="AG1191" s="89"/>
      <c r="AH1191" s="38"/>
    </row>
    <row r="1192" spans="1:34" ht="15">
      <c r="A1192" s="86"/>
      <c r="X1192" s="87"/>
      <c r="Y1192" s="87"/>
      <c r="Z1192" s="87"/>
      <c r="AA1192" s="87"/>
      <c r="AB1192" s="88"/>
      <c r="AC1192" s="87"/>
      <c r="AD1192" s="89"/>
      <c r="AE1192" s="89"/>
      <c r="AG1192" s="89"/>
      <c r="AH1192" s="38"/>
    </row>
    <row r="1193" spans="1:34" ht="15">
      <c r="A1193" s="86"/>
      <c r="X1193" s="87"/>
      <c r="Y1193" s="87"/>
      <c r="Z1193" s="87"/>
      <c r="AA1193" s="87"/>
      <c r="AB1193" s="88"/>
      <c r="AC1193" s="87"/>
      <c r="AD1193" s="89"/>
      <c r="AE1193" s="89"/>
      <c r="AG1193" s="89"/>
      <c r="AH1193" s="38"/>
    </row>
    <row r="1194" spans="1:34" ht="15">
      <c r="A1194" s="86"/>
      <c r="X1194" s="87"/>
      <c r="Y1194" s="87"/>
      <c r="Z1194" s="87"/>
      <c r="AA1194" s="87"/>
      <c r="AB1194" s="88"/>
      <c r="AC1194" s="87"/>
      <c r="AD1194" s="89"/>
      <c r="AE1194" s="89"/>
      <c r="AG1194" s="89"/>
      <c r="AH1194" s="38"/>
    </row>
    <row r="1195" spans="1:34" ht="15">
      <c r="A1195" s="86"/>
      <c r="X1195" s="87"/>
      <c r="Y1195" s="87"/>
      <c r="Z1195" s="87"/>
      <c r="AA1195" s="87"/>
      <c r="AB1195" s="88"/>
      <c r="AC1195" s="87"/>
      <c r="AD1195" s="89"/>
      <c r="AE1195" s="89"/>
      <c r="AG1195" s="89"/>
      <c r="AH1195" s="38"/>
    </row>
    <row r="1196" spans="1:34" ht="15">
      <c r="A1196" s="86"/>
      <c r="X1196" s="87"/>
      <c r="Y1196" s="87"/>
      <c r="Z1196" s="87"/>
      <c r="AA1196" s="87"/>
      <c r="AB1196" s="88"/>
      <c r="AC1196" s="87"/>
      <c r="AD1196" s="89"/>
      <c r="AE1196" s="89"/>
      <c r="AG1196" s="89"/>
      <c r="AH1196" s="38"/>
    </row>
    <row r="1197" spans="1:34" ht="15">
      <c r="A1197" s="86"/>
      <c r="X1197" s="87"/>
      <c r="Y1197" s="87"/>
      <c r="Z1197" s="87"/>
      <c r="AA1197" s="87"/>
      <c r="AB1197" s="88"/>
      <c r="AC1197" s="87"/>
      <c r="AD1197" s="89"/>
      <c r="AE1197" s="89"/>
      <c r="AG1197" s="89"/>
      <c r="AH1197" s="38"/>
    </row>
    <row r="1198" spans="1:34" ht="15">
      <c r="A1198" s="86"/>
      <c r="X1198" s="87"/>
      <c r="Y1198" s="87"/>
      <c r="Z1198" s="87"/>
      <c r="AA1198" s="87"/>
      <c r="AB1198" s="88"/>
      <c r="AC1198" s="87"/>
      <c r="AD1198" s="89"/>
      <c r="AE1198" s="89"/>
      <c r="AG1198" s="89"/>
      <c r="AH1198" s="38"/>
    </row>
    <row r="1199" spans="1:34" ht="15">
      <c r="A1199" s="86"/>
      <c r="X1199" s="87"/>
      <c r="Y1199" s="87"/>
      <c r="Z1199" s="87"/>
      <c r="AA1199" s="87"/>
      <c r="AB1199" s="88"/>
      <c r="AC1199" s="87"/>
      <c r="AD1199" s="89"/>
      <c r="AE1199" s="89"/>
      <c r="AG1199" s="89"/>
      <c r="AH1199" s="38"/>
    </row>
    <row r="1200" spans="1:34" ht="15">
      <c r="A1200" s="86"/>
      <c r="X1200" s="87"/>
      <c r="Y1200" s="87"/>
      <c r="Z1200" s="87"/>
      <c r="AA1200" s="87"/>
      <c r="AB1200" s="88"/>
      <c r="AC1200" s="87"/>
      <c r="AD1200" s="89"/>
      <c r="AE1200" s="89"/>
      <c r="AG1200" s="89"/>
      <c r="AH1200" s="38"/>
    </row>
    <row r="1201" spans="1:34" ht="15">
      <c r="A1201" s="86"/>
      <c r="X1201" s="87"/>
      <c r="Y1201" s="87"/>
      <c r="Z1201" s="87"/>
      <c r="AA1201" s="87"/>
      <c r="AB1201" s="88"/>
      <c r="AC1201" s="87"/>
      <c r="AD1201" s="89"/>
      <c r="AE1201" s="89"/>
      <c r="AG1201" s="89"/>
      <c r="AH1201" s="38"/>
    </row>
    <row r="1202" spans="1:34" ht="15">
      <c r="A1202" s="86"/>
      <c r="X1202" s="87"/>
      <c r="Y1202" s="87"/>
      <c r="Z1202" s="87"/>
      <c r="AA1202" s="87"/>
      <c r="AB1202" s="88"/>
      <c r="AC1202" s="87"/>
      <c r="AD1202" s="89"/>
      <c r="AE1202" s="89"/>
      <c r="AG1202" s="89"/>
      <c r="AH1202" s="38"/>
    </row>
    <row r="1203" spans="1:34" ht="15">
      <c r="A1203" s="86"/>
      <c r="X1203" s="87"/>
      <c r="Y1203" s="87"/>
      <c r="Z1203" s="87"/>
      <c r="AA1203" s="87"/>
      <c r="AB1203" s="88"/>
      <c r="AC1203" s="87"/>
      <c r="AD1203" s="89"/>
      <c r="AE1203" s="89"/>
      <c r="AG1203" s="89"/>
      <c r="AH1203" s="38"/>
    </row>
    <row r="1204" spans="1:34" ht="15">
      <c r="A1204" s="86"/>
      <c r="X1204" s="87"/>
      <c r="Y1204" s="87"/>
      <c r="Z1204" s="87"/>
      <c r="AA1204" s="87"/>
      <c r="AB1204" s="88"/>
      <c r="AC1204" s="87"/>
      <c r="AD1204" s="89"/>
      <c r="AE1204" s="89"/>
      <c r="AG1204" s="89"/>
      <c r="AH1204" s="38"/>
    </row>
    <row r="1205" spans="1:34" ht="15">
      <c r="A1205" s="86"/>
      <c r="X1205" s="87"/>
      <c r="Y1205" s="87"/>
      <c r="Z1205" s="87"/>
      <c r="AA1205" s="87"/>
      <c r="AB1205" s="88"/>
      <c r="AC1205" s="87"/>
      <c r="AD1205" s="89"/>
      <c r="AE1205" s="89"/>
      <c r="AG1205" s="89"/>
      <c r="AH1205" s="38"/>
    </row>
    <row r="1206" spans="1:34" ht="15">
      <c r="A1206" s="86"/>
      <c r="X1206" s="87"/>
      <c r="Y1206" s="87"/>
      <c r="Z1206" s="87"/>
      <c r="AA1206" s="87"/>
      <c r="AB1206" s="88"/>
      <c r="AC1206" s="87"/>
      <c r="AD1206" s="89"/>
      <c r="AE1206" s="89"/>
      <c r="AG1206" s="89"/>
      <c r="AH1206" s="38"/>
    </row>
    <row r="1207" spans="1:34" ht="15">
      <c r="A1207" s="86"/>
      <c r="X1207" s="87"/>
      <c r="Y1207" s="87"/>
      <c r="Z1207" s="87"/>
      <c r="AA1207" s="87"/>
      <c r="AB1207" s="88"/>
      <c r="AC1207" s="87"/>
      <c r="AD1207" s="89"/>
      <c r="AE1207" s="89"/>
      <c r="AG1207" s="89"/>
      <c r="AH1207" s="38"/>
    </row>
    <row r="1208" spans="1:34" ht="15">
      <c r="A1208" s="86"/>
      <c r="X1208" s="87"/>
      <c r="Y1208" s="87"/>
      <c r="Z1208" s="87"/>
      <c r="AA1208" s="87"/>
      <c r="AB1208" s="88"/>
      <c r="AC1208" s="87"/>
      <c r="AD1208" s="89"/>
      <c r="AE1208" s="89"/>
      <c r="AG1208" s="89"/>
      <c r="AH1208" s="38"/>
    </row>
    <row r="1209" spans="1:34" ht="15">
      <c r="A1209" s="86"/>
      <c r="X1209" s="87"/>
      <c r="Y1209" s="87"/>
      <c r="Z1209" s="87"/>
      <c r="AA1209" s="87"/>
      <c r="AB1209" s="88"/>
      <c r="AC1209" s="87"/>
      <c r="AD1209" s="89"/>
      <c r="AE1209" s="89"/>
      <c r="AG1209" s="89"/>
      <c r="AH1209" s="38"/>
    </row>
    <row r="1210" spans="1:34" ht="15">
      <c r="A1210" s="86"/>
      <c r="X1210" s="87"/>
      <c r="Y1210" s="87"/>
      <c r="Z1210" s="87"/>
      <c r="AA1210" s="87"/>
      <c r="AB1210" s="88"/>
      <c r="AC1210" s="87"/>
      <c r="AD1210" s="89"/>
      <c r="AE1210" s="89"/>
      <c r="AG1210" s="89"/>
      <c r="AH1210" s="38"/>
    </row>
    <row r="1211" spans="1:34" ht="15">
      <c r="A1211" s="86"/>
      <c r="X1211" s="87"/>
      <c r="Y1211" s="87"/>
      <c r="Z1211" s="87"/>
      <c r="AA1211" s="87"/>
      <c r="AB1211" s="88"/>
      <c r="AC1211" s="87"/>
      <c r="AD1211" s="89"/>
      <c r="AE1211" s="89"/>
      <c r="AG1211" s="89"/>
      <c r="AH1211" s="38"/>
    </row>
    <row r="1212" spans="1:34" ht="15">
      <c r="A1212" s="86"/>
      <c r="X1212" s="87"/>
      <c r="Y1212" s="87"/>
      <c r="Z1212" s="87"/>
      <c r="AA1212" s="87"/>
      <c r="AB1212" s="88"/>
      <c r="AC1212" s="87"/>
      <c r="AD1212" s="89"/>
      <c r="AE1212" s="89"/>
      <c r="AG1212" s="89"/>
      <c r="AH1212" s="38"/>
    </row>
    <row r="1213" spans="1:34" ht="15">
      <c r="A1213" s="86"/>
      <c r="X1213" s="87"/>
      <c r="Y1213" s="87"/>
      <c r="Z1213" s="87"/>
      <c r="AA1213" s="87"/>
      <c r="AB1213" s="88"/>
      <c r="AC1213" s="87"/>
      <c r="AD1213" s="89"/>
      <c r="AE1213" s="89"/>
      <c r="AG1213" s="89"/>
      <c r="AH1213" s="38"/>
    </row>
    <row r="1214" spans="1:34" ht="15">
      <c r="A1214" s="86"/>
      <c r="X1214" s="87"/>
      <c r="Y1214" s="87"/>
      <c r="Z1214" s="87"/>
      <c r="AA1214" s="87"/>
      <c r="AB1214" s="88"/>
      <c r="AC1214" s="87"/>
      <c r="AD1214" s="89"/>
      <c r="AE1214" s="89"/>
      <c r="AG1214" s="89"/>
      <c r="AH1214" s="38"/>
    </row>
    <row r="1215" spans="1:34" ht="15">
      <c r="A1215" s="86"/>
      <c r="X1215" s="87"/>
      <c r="Y1215" s="87"/>
      <c r="Z1215" s="87"/>
      <c r="AA1215" s="87"/>
      <c r="AB1215" s="88"/>
      <c r="AC1215" s="87"/>
      <c r="AD1215" s="89"/>
      <c r="AE1215" s="89"/>
      <c r="AG1215" s="89"/>
      <c r="AH1215" s="38"/>
    </row>
    <row r="1216" spans="1:34" ht="15">
      <c r="A1216" s="86"/>
      <c r="X1216" s="87"/>
      <c r="Y1216" s="87"/>
      <c r="Z1216" s="87"/>
      <c r="AA1216" s="87"/>
      <c r="AB1216" s="88"/>
      <c r="AC1216" s="87"/>
      <c r="AD1216" s="89"/>
      <c r="AE1216" s="89"/>
      <c r="AG1216" s="89"/>
      <c r="AH1216" s="38"/>
    </row>
    <row r="1217" spans="1:34" ht="15">
      <c r="A1217" s="86"/>
      <c r="X1217" s="87"/>
      <c r="Y1217" s="87"/>
      <c r="Z1217" s="87"/>
      <c r="AA1217" s="87"/>
      <c r="AB1217" s="88"/>
      <c r="AC1217" s="87"/>
      <c r="AD1217" s="89"/>
      <c r="AE1217" s="89"/>
      <c r="AG1217" s="89"/>
      <c r="AH1217" s="38"/>
    </row>
    <row r="1218" spans="1:34" ht="15">
      <c r="A1218" s="86"/>
      <c r="X1218" s="87"/>
      <c r="Y1218" s="87"/>
      <c r="Z1218" s="87"/>
      <c r="AA1218" s="87"/>
      <c r="AB1218" s="88"/>
      <c r="AC1218" s="87"/>
      <c r="AD1218" s="89"/>
      <c r="AE1218" s="89"/>
      <c r="AG1218" s="89"/>
      <c r="AH1218" s="38"/>
    </row>
    <row r="1219" spans="1:34" ht="15">
      <c r="A1219" s="86"/>
      <c r="X1219" s="87"/>
      <c r="Y1219" s="87"/>
      <c r="Z1219" s="87"/>
      <c r="AA1219" s="87"/>
      <c r="AB1219" s="88"/>
      <c r="AC1219" s="87"/>
      <c r="AD1219" s="89"/>
      <c r="AE1219" s="89"/>
      <c r="AG1219" s="89"/>
      <c r="AH1219" s="38"/>
    </row>
    <row r="1220" spans="1:34" ht="15">
      <c r="A1220" s="86"/>
      <c r="X1220" s="87"/>
      <c r="Y1220" s="87"/>
      <c r="Z1220" s="87"/>
      <c r="AA1220" s="87"/>
      <c r="AB1220" s="88"/>
      <c r="AC1220" s="87"/>
      <c r="AD1220" s="89"/>
      <c r="AE1220" s="89"/>
      <c r="AG1220" s="89"/>
      <c r="AH1220" s="38"/>
    </row>
    <row r="1221" spans="1:34" ht="15">
      <c r="A1221" s="86"/>
      <c r="X1221" s="87"/>
      <c r="Y1221" s="87"/>
      <c r="Z1221" s="87"/>
      <c r="AA1221" s="87"/>
      <c r="AB1221" s="88"/>
      <c r="AC1221" s="87"/>
      <c r="AD1221" s="89"/>
      <c r="AE1221" s="89"/>
      <c r="AG1221" s="89"/>
      <c r="AH1221" s="38"/>
    </row>
    <row r="1222" spans="1:34" ht="15">
      <c r="A1222" s="86"/>
      <c r="X1222" s="87"/>
      <c r="Y1222" s="87"/>
      <c r="Z1222" s="87"/>
      <c r="AA1222" s="87"/>
      <c r="AB1222" s="88"/>
      <c r="AC1222" s="87"/>
      <c r="AD1222" s="89"/>
      <c r="AE1222" s="89"/>
      <c r="AG1222" s="89"/>
      <c r="AH1222" s="38"/>
    </row>
    <row r="1223" spans="1:34" ht="15">
      <c r="A1223" s="86"/>
      <c r="X1223" s="87"/>
      <c r="Y1223" s="87"/>
      <c r="Z1223" s="87"/>
      <c r="AA1223" s="87"/>
      <c r="AB1223" s="88"/>
      <c r="AC1223" s="87"/>
      <c r="AD1223" s="89"/>
      <c r="AE1223" s="89"/>
      <c r="AG1223" s="89"/>
      <c r="AH1223" s="38"/>
    </row>
    <row r="1224" spans="1:34" ht="15">
      <c r="A1224" s="86"/>
      <c r="X1224" s="87"/>
      <c r="Y1224" s="87"/>
      <c r="Z1224" s="87"/>
      <c r="AA1224" s="87"/>
      <c r="AB1224" s="88"/>
      <c r="AC1224" s="87"/>
      <c r="AD1224" s="89"/>
      <c r="AE1224" s="89"/>
      <c r="AG1224" s="89"/>
      <c r="AH1224" s="38"/>
    </row>
    <row r="1225" spans="1:34" ht="15">
      <c r="A1225" s="86"/>
      <c r="X1225" s="87"/>
      <c r="Y1225" s="87"/>
      <c r="Z1225" s="87"/>
      <c r="AA1225" s="87"/>
      <c r="AB1225" s="88"/>
      <c r="AC1225" s="87"/>
      <c r="AD1225" s="89"/>
      <c r="AE1225" s="89"/>
      <c r="AG1225" s="89"/>
      <c r="AH1225" s="38"/>
    </row>
    <row r="1226" spans="1:34" ht="15">
      <c r="A1226" s="86"/>
      <c r="X1226" s="87"/>
      <c r="Y1226" s="87"/>
      <c r="Z1226" s="87"/>
      <c r="AA1226" s="87"/>
      <c r="AB1226" s="88"/>
      <c r="AC1226" s="87"/>
      <c r="AD1226" s="89"/>
      <c r="AE1226" s="89"/>
      <c r="AG1226" s="89"/>
      <c r="AH1226" s="38"/>
    </row>
    <row r="1227" spans="1:34" ht="15">
      <c r="A1227" s="86"/>
      <c r="X1227" s="87"/>
      <c r="Y1227" s="87"/>
      <c r="Z1227" s="87"/>
      <c r="AA1227" s="87"/>
      <c r="AB1227" s="88"/>
      <c r="AC1227" s="87"/>
      <c r="AD1227" s="89"/>
      <c r="AE1227" s="89"/>
      <c r="AG1227" s="89"/>
      <c r="AH1227" s="38"/>
    </row>
    <row r="1228" spans="1:34" ht="15">
      <c r="A1228" s="86"/>
      <c r="X1228" s="87"/>
      <c r="Y1228" s="87"/>
      <c r="Z1228" s="87"/>
      <c r="AA1228" s="87"/>
      <c r="AB1228" s="88"/>
      <c r="AC1228" s="87"/>
      <c r="AD1228" s="89"/>
      <c r="AE1228" s="89"/>
      <c r="AG1228" s="89"/>
      <c r="AH1228" s="38"/>
    </row>
    <row r="1229" spans="1:34" ht="15">
      <c r="A1229" s="86"/>
      <c r="X1229" s="87"/>
      <c r="Y1229" s="87"/>
      <c r="Z1229" s="87"/>
      <c r="AA1229" s="87"/>
      <c r="AB1229" s="88"/>
      <c r="AC1229" s="87"/>
      <c r="AD1229" s="89"/>
      <c r="AE1229" s="89"/>
      <c r="AG1229" s="89"/>
      <c r="AH1229" s="38"/>
    </row>
    <row r="1230" spans="1:34" ht="15">
      <c r="A1230" s="86"/>
      <c r="X1230" s="87"/>
      <c r="Y1230" s="87"/>
      <c r="Z1230" s="87"/>
      <c r="AA1230" s="87"/>
      <c r="AB1230" s="88"/>
      <c r="AC1230" s="87"/>
      <c r="AD1230" s="89"/>
      <c r="AE1230" s="89"/>
      <c r="AG1230" s="89"/>
      <c r="AH1230" s="38"/>
    </row>
    <row r="1231" spans="1:34" ht="15">
      <c r="A1231" s="86"/>
      <c r="X1231" s="87"/>
      <c r="Y1231" s="87"/>
      <c r="Z1231" s="87"/>
      <c r="AA1231" s="87"/>
      <c r="AB1231" s="88"/>
      <c r="AC1231" s="87"/>
      <c r="AD1231" s="89"/>
      <c r="AE1231" s="89"/>
      <c r="AG1231" s="89"/>
      <c r="AH1231" s="38"/>
    </row>
    <row r="1232" spans="1:34" ht="15">
      <c r="A1232" s="86"/>
      <c r="X1232" s="87"/>
      <c r="Y1232" s="87"/>
      <c r="Z1232" s="87"/>
      <c r="AA1232" s="87"/>
      <c r="AB1232" s="88"/>
      <c r="AC1232" s="87"/>
      <c r="AD1232" s="89"/>
      <c r="AE1232" s="89"/>
      <c r="AG1232" s="89"/>
      <c r="AH1232" s="38"/>
    </row>
    <row r="1233" spans="1:34" ht="15">
      <c r="A1233" s="86"/>
      <c r="X1233" s="87"/>
      <c r="Y1233" s="87"/>
      <c r="Z1233" s="87"/>
      <c r="AA1233" s="87"/>
      <c r="AB1233" s="88"/>
      <c r="AC1233" s="87"/>
      <c r="AD1233" s="89"/>
      <c r="AE1233" s="89"/>
      <c r="AG1233" s="89"/>
      <c r="AH1233" s="38"/>
    </row>
    <row r="1234" spans="1:34" ht="15">
      <c r="A1234" s="86"/>
      <c r="X1234" s="87"/>
      <c r="Y1234" s="87"/>
      <c r="Z1234" s="87"/>
      <c r="AA1234" s="87"/>
      <c r="AB1234" s="88"/>
      <c r="AC1234" s="87"/>
      <c r="AD1234" s="89"/>
      <c r="AE1234" s="89"/>
      <c r="AG1234" s="89"/>
      <c r="AH1234" s="38"/>
    </row>
    <row r="1235" spans="1:34" ht="15">
      <c r="A1235" s="86"/>
      <c r="X1235" s="87"/>
      <c r="Y1235" s="87"/>
      <c r="Z1235" s="87"/>
      <c r="AA1235" s="87"/>
      <c r="AB1235" s="88"/>
      <c r="AC1235" s="87"/>
      <c r="AD1235" s="89"/>
      <c r="AE1235" s="89"/>
      <c r="AG1235" s="89"/>
      <c r="AH1235" s="38"/>
    </row>
    <row r="1236" spans="1:34" ht="15">
      <c r="A1236" s="86"/>
      <c r="X1236" s="87"/>
      <c r="Y1236" s="87"/>
      <c r="Z1236" s="87"/>
      <c r="AA1236" s="87"/>
      <c r="AB1236" s="88"/>
      <c r="AC1236" s="87"/>
      <c r="AD1236" s="89"/>
      <c r="AE1236" s="89"/>
      <c r="AG1236" s="89"/>
      <c r="AH1236" s="38"/>
    </row>
    <row r="1237" spans="1:34" ht="15">
      <c r="A1237" s="86"/>
      <c r="X1237" s="87"/>
      <c r="Y1237" s="87"/>
      <c r="Z1237" s="87"/>
      <c r="AA1237" s="87"/>
      <c r="AB1237" s="88"/>
      <c r="AC1237" s="87"/>
      <c r="AD1237" s="89"/>
      <c r="AE1237" s="89"/>
      <c r="AG1237" s="89"/>
      <c r="AH1237" s="38"/>
    </row>
    <row r="1238" spans="1:34" ht="15">
      <c r="A1238" s="86"/>
      <c r="X1238" s="87"/>
      <c r="Y1238" s="87"/>
      <c r="Z1238" s="87"/>
      <c r="AA1238" s="87"/>
      <c r="AB1238" s="88"/>
      <c r="AC1238" s="87"/>
      <c r="AD1238" s="89"/>
      <c r="AE1238" s="89"/>
      <c r="AG1238" s="89"/>
      <c r="AH1238" s="38"/>
    </row>
    <row r="1239" spans="1:34" ht="15">
      <c r="A1239" s="86"/>
      <c r="X1239" s="87"/>
      <c r="Y1239" s="87"/>
      <c r="Z1239" s="87"/>
      <c r="AA1239" s="87"/>
      <c r="AB1239" s="88"/>
      <c r="AC1239" s="87"/>
      <c r="AD1239" s="89"/>
      <c r="AE1239" s="89"/>
      <c r="AG1239" s="89"/>
      <c r="AH1239" s="38"/>
    </row>
    <row r="1240" spans="1:34" ht="15">
      <c r="A1240" s="86"/>
      <c r="X1240" s="87"/>
      <c r="Y1240" s="87"/>
      <c r="Z1240" s="87"/>
      <c r="AA1240" s="87"/>
      <c r="AB1240" s="88"/>
      <c r="AC1240" s="87"/>
      <c r="AD1240" s="89"/>
      <c r="AE1240" s="89"/>
      <c r="AG1240" s="89"/>
      <c r="AH1240" s="38"/>
    </row>
    <row r="1241" spans="1:34" ht="15">
      <c r="A1241" s="86"/>
      <c r="X1241" s="87"/>
      <c r="Y1241" s="87"/>
      <c r="Z1241" s="87"/>
      <c r="AA1241" s="87"/>
      <c r="AB1241" s="88"/>
      <c r="AC1241" s="87"/>
      <c r="AD1241" s="89"/>
      <c r="AE1241" s="89"/>
      <c r="AG1241" s="89"/>
      <c r="AH1241" s="38"/>
    </row>
    <row r="1242" spans="1:34" ht="15">
      <c r="A1242" s="86"/>
      <c r="X1242" s="87"/>
      <c r="Y1242" s="87"/>
      <c r="Z1242" s="87"/>
      <c r="AA1242" s="87"/>
      <c r="AB1242" s="88"/>
      <c r="AC1242" s="87"/>
      <c r="AD1242" s="89"/>
      <c r="AE1242" s="89"/>
      <c r="AG1242" s="89"/>
      <c r="AH1242" s="38"/>
    </row>
    <row r="1243" spans="1:34" ht="15">
      <c r="A1243" s="86"/>
      <c r="X1243" s="87"/>
      <c r="Y1243" s="87"/>
      <c r="Z1243" s="87"/>
      <c r="AA1243" s="87"/>
      <c r="AB1243" s="88"/>
      <c r="AC1243" s="87"/>
      <c r="AD1243" s="89"/>
      <c r="AE1243" s="89"/>
      <c r="AG1243" s="89"/>
      <c r="AH1243" s="38"/>
    </row>
    <row r="1244" spans="1:34" ht="15">
      <c r="A1244" s="86"/>
      <c r="X1244" s="87"/>
      <c r="Y1244" s="87"/>
      <c r="Z1244" s="87"/>
      <c r="AA1244" s="87"/>
      <c r="AB1244" s="88"/>
      <c r="AC1244" s="87"/>
      <c r="AD1244" s="89"/>
      <c r="AE1244" s="89"/>
      <c r="AG1244" s="89"/>
      <c r="AH1244" s="38"/>
    </row>
    <row r="1245" spans="1:34" ht="15">
      <c r="A1245" s="86"/>
      <c r="X1245" s="87"/>
      <c r="Y1245" s="87"/>
      <c r="Z1245" s="87"/>
      <c r="AA1245" s="87"/>
      <c r="AB1245" s="88"/>
      <c r="AC1245" s="87"/>
      <c r="AD1245" s="89"/>
      <c r="AE1245" s="89"/>
      <c r="AG1245" s="89"/>
      <c r="AH1245" s="38"/>
    </row>
    <row r="1246" spans="1:34" ht="15">
      <c r="A1246" s="86"/>
      <c r="X1246" s="87"/>
      <c r="Y1246" s="87"/>
      <c r="Z1246" s="87"/>
      <c r="AA1246" s="87"/>
      <c r="AB1246" s="88"/>
      <c r="AC1246" s="87"/>
      <c r="AD1246" s="89"/>
      <c r="AE1246" s="89"/>
      <c r="AG1246" s="89"/>
      <c r="AH1246" s="38"/>
    </row>
    <row r="1247" spans="1:34" ht="15">
      <c r="A1247" s="86"/>
      <c r="X1247" s="87"/>
      <c r="Y1247" s="87"/>
      <c r="Z1247" s="87"/>
      <c r="AA1247" s="87"/>
      <c r="AB1247" s="88"/>
      <c r="AC1247" s="87"/>
      <c r="AD1247" s="89"/>
      <c r="AE1247" s="89"/>
      <c r="AG1247" s="89"/>
      <c r="AH1247" s="38"/>
    </row>
    <row r="1248" spans="1:34" ht="15">
      <c r="A1248" s="86"/>
      <c r="X1248" s="87"/>
      <c r="Y1248" s="87"/>
      <c r="Z1248" s="87"/>
      <c r="AA1248" s="87"/>
      <c r="AB1248" s="88"/>
      <c r="AC1248" s="87"/>
      <c r="AD1248" s="89"/>
      <c r="AE1248" s="89"/>
      <c r="AG1248" s="89"/>
      <c r="AH1248" s="38"/>
    </row>
    <row r="1249" spans="1:34" ht="15">
      <c r="A1249" s="86"/>
      <c r="X1249" s="87"/>
      <c r="Y1249" s="87"/>
      <c r="Z1249" s="87"/>
      <c r="AA1249" s="87"/>
      <c r="AB1249" s="88"/>
      <c r="AC1249" s="87"/>
      <c r="AD1249" s="89"/>
      <c r="AE1249" s="89"/>
      <c r="AG1249" s="89"/>
      <c r="AH1249" s="38"/>
    </row>
    <row r="1250" spans="1:34" ht="15">
      <c r="A1250" s="86"/>
      <c r="X1250" s="87"/>
      <c r="Y1250" s="87"/>
      <c r="Z1250" s="87"/>
      <c r="AA1250" s="87"/>
      <c r="AB1250" s="88"/>
      <c r="AC1250" s="87"/>
      <c r="AD1250" s="89"/>
      <c r="AE1250" s="89"/>
      <c r="AG1250" s="89"/>
      <c r="AH1250" s="38"/>
    </row>
    <row r="1251" spans="1:34" ht="15">
      <c r="A1251" s="86"/>
      <c r="X1251" s="87"/>
      <c r="Y1251" s="87"/>
      <c r="Z1251" s="87"/>
      <c r="AA1251" s="87"/>
      <c r="AB1251" s="88"/>
      <c r="AC1251" s="87"/>
      <c r="AD1251" s="89"/>
      <c r="AE1251" s="89"/>
      <c r="AG1251" s="89"/>
      <c r="AH1251" s="38"/>
    </row>
    <row r="1252" spans="1:34" ht="15">
      <c r="A1252" s="86"/>
      <c r="X1252" s="87"/>
      <c r="Y1252" s="87"/>
      <c r="Z1252" s="87"/>
      <c r="AA1252" s="87"/>
      <c r="AB1252" s="88"/>
      <c r="AC1252" s="87"/>
      <c r="AD1252" s="89"/>
      <c r="AE1252" s="89"/>
      <c r="AG1252" s="89"/>
      <c r="AH1252" s="38"/>
    </row>
    <row r="1253" spans="1:34" ht="15">
      <c r="A1253" s="86"/>
      <c r="X1253" s="87"/>
      <c r="Y1253" s="87"/>
      <c r="Z1253" s="87"/>
      <c r="AA1253" s="87"/>
      <c r="AB1253" s="88"/>
      <c r="AC1253" s="87"/>
      <c r="AD1253" s="89"/>
      <c r="AE1253" s="89"/>
      <c r="AG1253" s="89"/>
      <c r="AH1253" s="38"/>
    </row>
    <row r="1254" spans="1:34" ht="15">
      <c r="A1254" s="86"/>
      <c r="X1254" s="87"/>
      <c r="Y1254" s="87"/>
      <c r="Z1254" s="87"/>
      <c r="AA1254" s="87"/>
      <c r="AB1254" s="88"/>
      <c r="AC1254" s="87"/>
      <c r="AD1254" s="89"/>
      <c r="AE1254" s="89"/>
      <c r="AG1254" s="89"/>
      <c r="AH1254" s="38"/>
    </row>
    <row r="1255" spans="1:34" ht="15">
      <c r="A1255" s="86"/>
      <c r="X1255" s="87"/>
      <c r="Y1255" s="87"/>
      <c r="Z1255" s="87"/>
      <c r="AA1255" s="87"/>
      <c r="AB1255" s="88"/>
      <c r="AC1255" s="87"/>
      <c r="AD1255" s="89"/>
      <c r="AE1255" s="89"/>
      <c r="AG1255" s="89"/>
      <c r="AH1255" s="38"/>
    </row>
    <row r="1256" spans="1:34" ht="15">
      <c r="A1256" s="86"/>
      <c r="X1256" s="87"/>
      <c r="Y1256" s="87"/>
      <c r="Z1256" s="87"/>
      <c r="AA1256" s="87"/>
      <c r="AB1256" s="88"/>
      <c r="AC1256" s="87"/>
      <c r="AD1256" s="89"/>
      <c r="AE1256" s="89"/>
      <c r="AG1256" s="89"/>
      <c r="AH1256" s="38"/>
    </row>
    <row r="1257" spans="1:34" ht="15">
      <c r="A1257" s="86"/>
      <c r="X1257" s="87"/>
      <c r="Y1257" s="87"/>
      <c r="Z1257" s="87"/>
      <c r="AA1257" s="87"/>
      <c r="AB1257" s="88"/>
      <c r="AC1257" s="87"/>
      <c r="AD1257" s="89"/>
      <c r="AE1257" s="89"/>
      <c r="AG1257" s="89"/>
      <c r="AH1257" s="38"/>
    </row>
    <row r="1258" spans="1:34" ht="15">
      <c r="A1258" s="86"/>
      <c r="X1258" s="87"/>
      <c r="Y1258" s="87"/>
      <c r="Z1258" s="87"/>
      <c r="AA1258" s="87"/>
      <c r="AB1258" s="88"/>
      <c r="AC1258" s="87"/>
      <c r="AD1258" s="89"/>
      <c r="AE1258" s="89"/>
      <c r="AG1258" s="89"/>
      <c r="AH1258" s="38"/>
    </row>
    <row r="1259" spans="1:34" ht="15">
      <c r="A1259" s="86"/>
      <c r="X1259" s="87"/>
      <c r="Y1259" s="87"/>
      <c r="Z1259" s="87"/>
      <c r="AA1259" s="87"/>
      <c r="AB1259" s="88"/>
      <c r="AC1259" s="87"/>
      <c r="AD1259" s="89"/>
      <c r="AE1259" s="89"/>
      <c r="AG1259" s="89"/>
      <c r="AH1259" s="38"/>
    </row>
    <row r="1260" spans="1:34" ht="15">
      <c r="A1260" s="86"/>
      <c r="X1260" s="87"/>
      <c r="Y1260" s="87"/>
      <c r="Z1260" s="87"/>
      <c r="AA1260" s="87"/>
      <c r="AB1260" s="88"/>
      <c r="AC1260" s="87"/>
      <c r="AD1260" s="89"/>
      <c r="AE1260" s="89"/>
      <c r="AG1260" s="89"/>
      <c r="AH1260" s="38"/>
    </row>
    <row r="1261" spans="1:34" ht="15">
      <c r="A1261" s="86"/>
      <c r="X1261" s="87"/>
      <c r="Y1261" s="87"/>
      <c r="Z1261" s="87"/>
      <c r="AA1261" s="87"/>
      <c r="AB1261" s="88"/>
      <c r="AC1261" s="87"/>
      <c r="AD1261" s="89"/>
      <c r="AE1261" s="89"/>
      <c r="AG1261" s="89"/>
      <c r="AH1261" s="38"/>
    </row>
    <row r="1262" spans="1:34" ht="15">
      <c r="A1262" s="86"/>
      <c r="X1262" s="87"/>
      <c r="Y1262" s="87"/>
      <c r="Z1262" s="87"/>
      <c r="AA1262" s="87"/>
      <c r="AB1262" s="88"/>
      <c r="AC1262" s="87"/>
      <c r="AD1262" s="89"/>
      <c r="AE1262" s="89"/>
      <c r="AG1262" s="89"/>
      <c r="AH1262" s="38"/>
    </row>
    <row r="1263" spans="1:34" ht="15">
      <c r="A1263" s="86"/>
      <c r="X1263" s="87"/>
      <c r="Y1263" s="87"/>
      <c r="Z1263" s="87"/>
      <c r="AA1263" s="87"/>
      <c r="AB1263" s="88"/>
      <c r="AC1263" s="87"/>
      <c r="AD1263" s="89"/>
      <c r="AE1263" s="89"/>
      <c r="AG1263" s="89"/>
      <c r="AH1263" s="38"/>
    </row>
    <row r="1264" spans="1:34" ht="15">
      <c r="A1264" s="86"/>
      <c r="X1264" s="87"/>
      <c r="Y1264" s="87"/>
      <c r="Z1264" s="87"/>
      <c r="AA1264" s="87"/>
      <c r="AB1264" s="88"/>
      <c r="AC1264" s="87"/>
      <c r="AD1264" s="89"/>
      <c r="AE1264" s="89"/>
      <c r="AG1264" s="89"/>
      <c r="AH1264" s="38"/>
    </row>
    <row r="1265" spans="1:34" ht="15">
      <c r="A1265" s="86"/>
      <c r="X1265" s="87"/>
      <c r="Y1265" s="87"/>
      <c r="Z1265" s="87"/>
      <c r="AA1265" s="87"/>
      <c r="AB1265" s="88"/>
      <c r="AC1265" s="87"/>
      <c r="AD1265" s="89"/>
      <c r="AE1265" s="89"/>
      <c r="AG1265" s="89"/>
      <c r="AH1265" s="38"/>
    </row>
    <row r="1266" spans="1:34" ht="15">
      <c r="A1266" s="86"/>
      <c r="X1266" s="87"/>
      <c r="Y1266" s="87"/>
      <c r="Z1266" s="87"/>
      <c r="AA1266" s="87"/>
      <c r="AB1266" s="88"/>
      <c r="AC1266" s="87"/>
      <c r="AD1266" s="89"/>
      <c r="AE1266" s="89"/>
      <c r="AG1266" s="89"/>
      <c r="AH1266" s="38"/>
    </row>
    <row r="1267" spans="1:34" ht="15">
      <c r="A1267" s="86"/>
      <c r="X1267" s="87"/>
      <c r="Y1267" s="87"/>
      <c r="Z1267" s="87"/>
      <c r="AA1267" s="87"/>
      <c r="AB1267" s="88"/>
      <c r="AC1267" s="87"/>
      <c r="AD1267" s="89"/>
      <c r="AE1267" s="89"/>
      <c r="AG1267" s="89"/>
      <c r="AH1267" s="38"/>
    </row>
    <row r="1268" spans="1:34" ht="15">
      <c r="A1268" s="86"/>
      <c r="X1268" s="87"/>
      <c r="Y1268" s="87"/>
      <c r="Z1268" s="87"/>
      <c r="AA1268" s="87"/>
      <c r="AB1268" s="88"/>
      <c r="AC1268" s="87"/>
      <c r="AD1268" s="89"/>
      <c r="AE1268" s="89"/>
      <c r="AG1268" s="89"/>
      <c r="AH1268" s="38"/>
    </row>
    <row r="1269" spans="1:34" ht="15">
      <c r="A1269" s="86"/>
      <c r="X1269" s="87"/>
      <c r="Y1269" s="87"/>
      <c r="Z1269" s="87"/>
      <c r="AA1269" s="87"/>
      <c r="AB1269" s="88"/>
      <c r="AC1269" s="87"/>
      <c r="AD1269" s="89"/>
      <c r="AE1269" s="89"/>
      <c r="AG1269" s="89"/>
      <c r="AH1269" s="38"/>
    </row>
    <row r="1270" spans="1:34" ht="15">
      <c r="A1270" s="86"/>
      <c r="X1270" s="87"/>
      <c r="Y1270" s="87"/>
      <c r="Z1270" s="87"/>
      <c r="AA1270" s="87"/>
      <c r="AB1270" s="88"/>
      <c r="AC1270" s="87"/>
      <c r="AD1270" s="89"/>
      <c r="AE1270" s="89"/>
      <c r="AG1270" s="89"/>
      <c r="AH1270" s="38"/>
    </row>
    <row r="1271" spans="1:34" ht="15">
      <c r="A1271" s="86"/>
      <c r="X1271" s="87"/>
      <c r="Y1271" s="87"/>
      <c r="Z1271" s="87"/>
      <c r="AA1271" s="87"/>
      <c r="AB1271" s="88"/>
      <c r="AC1271" s="87"/>
      <c r="AD1271" s="89"/>
      <c r="AE1271" s="89"/>
      <c r="AG1271" s="89"/>
      <c r="AH1271" s="38"/>
    </row>
    <row r="1272" spans="1:34" ht="15">
      <c r="A1272" s="86"/>
      <c r="X1272" s="87"/>
      <c r="Y1272" s="87"/>
      <c r="Z1272" s="87"/>
      <c r="AA1272" s="87"/>
      <c r="AB1272" s="88"/>
      <c r="AC1272" s="87"/>
      <c r="AD1272" s="89"/>
      <c r="AE1272" s="89"/>
      <c r="AG1272" s="89"/>
      <c r="AH1272" s="38"/>
    </row>
    <row r="1273" spans="1:34" ht="15">
      <c r="A1273" s="86"/>
      <c r="X1273" s="87"/>
      <c r="Y1273" s="87"/>
      <c r="Z1273" s="87"/>
      <c r="AA1273" s="87"/>
      <c r="AB1273" s="88"/>
      <c r="AC1273" s="87"/>
      <c r="AD1273" s="89"/>
      <c r="AE1273" s="89"/>
      <c r="AG1273" s="89"/>
      <c r="AH1273" s="38"/>
    </row>
    <row r="1274" spans="1:34" ht="15">
      <c r="A1274" s="86"/>
      <c r="X1274" s="87"/>
      <c r="Y1274" s="87"/>
      <c r="Z1274" s="87"/>
      <c r="AA1274" s="87"/>
      <c r="AB1274" s="88"/>
      <c r="AC1274" s="87"/>
      <c r="AD1274" s="89"/>
      <c r="AE1274" s="89"/>
      <c r="AG1274" s="89"/>
      <c r="AH1274" s="38"/>
    </row>
    <row r="1275" spans="1:34" ht="15">
      <c r="A1275" s="86"/>
      <c r="X1275" s="87"/>
      <c r="Y1275" s="87"/>
      <c r="Z1275" s="87"/>
      <c r="AA1275" s="87"/>
      <c r="AB1275" s="88"/>
      <c r="AC1275" s="87"/>
      <c r="AD1275" s="89"/>
      <c r="AE1275" s="89"/>
      <c r="AG1275" s="89"/>
      <c r="AH1275" s="38"/>
    </row>
    <row r="1276" spans="1:34" ht="15">
      <c r="A1276" s="86"/>
      <c r="X1276" s="87"/>
      <c r="Y1276" s="87"/>
      <c r="Z1276" s="87"/>
      <c r="AA1276" s="87"/>
      <c r="AB1276" s="88"/>
      <c r="AC1276" s="87"/>
      <c r="AD1276" s="89"/>
      <c r="AE1276" s="89"/>
      <c r="AG1276" s="89"/>
      <c r="AH1276" s="38"/>
    </row>
    <row r="1277" spans="1:34" ht="15">
      <c r="A1277" s="86"/>
      <c r="X1277" s="87"/>
      <c r="Y1277" s="87"/>
      <c r="Z1277" s="87"/>
      <c r="AA1277" s="87"/>
      <c r="AB1277" s="88"/>
      <c r="AC1277" s="87"/>
      <c r="AD1277" s="89"/>
      <c r="AE1277" s="89"/>
      <c r="AG1277" s="89"/>
      <c r="AH1277" s="38"/>
    </row>
    <row r="1278" spans="1:34" ht="15">
      <c r="A1278" s="86"/>
      <c r="X1278" s="87"/>
      <c r="Y1278" s="87"/>
      <c r="Z1278" s="87"/>
      <c r="AA1278" s="87"/>
      <c r="AB1278" s="88"/>
      <c r="AC1278" s="87"/>
      <c r="AD1278" s="89"/>
      <c r="AE1278" s="89"/>
      <c r="AG1278" s="89"/>
      <c r="AH1278" s="38"/>
    </row>
    <row r="1279" spans="1:34" ht="15">
      <c r="A1279" s="86"/>
      <c r="X1279" s="87"/>
      <c r="Y1279" s="87"/>
      <c r="Z1279" s="87"/>
      <c r="AA1279" s="87"/>
      <c r="AB1279" s="88"/>
      <c r="AC1279" s="87"/>
      <c r="AD1279" s="89"/>
      <c r="AE1279" s="89"/>
      <c r="AG1279" s="89"/>
      <c r="AH1279" s="38"/>
    </row>
    <row r="1280" spans="1:34" ht="15">
      <c r="A1280" s="86"/>
      <c r="X1280" s="87"/>
      <c r="Y1280" s="87"/>
      <c r="Z1280" s="87"/>
      <c r="AA1280" s="87"/>
      <c r="AB1280" s="88"/>
      <c r="AC1280" s="87"/>
      <c r="AD1280" s="89"/>
      <c r="AE1280" s="89"/>
      <c r="AG1280" s="89"/>
      <c r="AH1280" s="38"/>
    </row>
    <row r="1281" spans="1:34" ht="15">
      <c r="A1281" s="86"/>
      <c r="X1281" s="87"/>
      <c r="Y1281" s="87"/>
      <c r="Z1281" s="87"/>
      <c r="AA1281" s="87"/>
      <c r="AB1281" s="88"/>
      <c r="AC1281" s="87"/>
      <c r="AD1281" s="89"/>
      <c r="AE1281" s="89"/>
      <c r="AG1281" s="89"/>
      <c r="AH1281" s="38"/>
    </row>
    <row r="1282" spans="1:34" ht="15">
      <c r="A1282" s="86"/>
      <c r="X1282" s="87"/>
      <c r="Y1282" s="87"/>
      <c r="Z1282" s="87"/>
      <c r="AA1282" s="87"/>
      <c r="AB1282" s="88"/>
      <c r="AC1282" s="87"/>
      <c r="AD1282" s="89"/>
      <c r="AE1282" s="89"/>
      <c r="AG1282" s="89"/>
      <c r="AH1282" s="38"/>
    </row>
    <row r="1283" spans="1:34" ht="15">
      <c r="A1283" s="86"/>
      <c r="X1283" s="87"/>
      <c r="Y1283" s="87"/>
      <c r="Z1283" s="87"/>
      <c r="AA1283" s="87"/>
      <c r="AB1283" s="88"/>
      <c r="AC1283" s="87"/>
      <c r="AD1283" s="89"/>
      <c r="AE1283" s="89"/>
      <c r="AG1283" s="89"/>
      <c r="AH1283" s="38"/>
    </row>
    <row r="1284" spans="1:34" ht="15">
      <c r="A1284" s="86"/>
      <c r="X1284" s="87"/>
      <c r="Y1284" s="87"/>
      <c r="Z1284" s="87"/>
      <c r="AA1284" s="87"/>
      <c r="AB1284" s="88"/>
      <c r="AC1284" s="87"/>
      <c r="AD1284" s="89"/>
      <c r="AE1284" s="89"/>
      <c r="AG1284" s="89"/>
      <c r="AH1284" s="38"/>
    </row>
    <row r="1285" spans="1:34" ht="15">
      <c r="A1285" s="86"/>
      <c r="X1285" s="87"/>
      <c r="Y1285" s="87"/>
      <c r="Z1285" s="87"/>
      <c r="AA1285" s="87"/>
      <c r="AB1285" s="88"/>
      <c r="AC1285" s="87"/>
      <c r="AD1285" s="89"/>
      <c r="AE1285" s="89"/>
      <c r="AG1285" s="89"/>
      <c r="AH1285" s="38"/>
    </row>
    <row r="1286" spans="1:34" ht="15">
      <c r="A1286" s="86"/>
      <c r="X1286" s="87"/>
      <c r="Y1286" s="87"/>
      <c r="Z1286" s="87"/>
      <c r="AA1286" s="87"/>
      <c r="AB1286" s="88"/>
      <c r="AC1286" s="87"/>
      <c r="AD1286" s="89"/>
      <c r="AE1286" s="89"/>
      <c r="AG1286" s="89"/>
      <c r="AH1286" s="38"/>
    </row>
    <row r="1287" spans="1:34" ht="15">
      <c r="A1287" s="86"/>
      <c r="X1287" s="87"/>
      <c r="Y1287" s="87"/>
      <c r="Z1287" s="87"/>
      <c r="AA1287" s="87"/>
      <c r="AB1287" s="88"/>
      <c r="AC1287" s="87"/>
      <c r="AD1287" s="89"/>
      <c r="AE1287" s="89"/>
      <c r="AG1287" s="89"/>
      <c r="AH1287" s="38"/>
    </row>
    <row r="1288" spans="1:34" ht="15">
      <c r="A1288" s="86"/>
      <c r="X1288" s="87"/>
      <c r="Y1288" s="87"/>
      <c r="Z1288" s="87"/>
      <c r="AA1288" s="87"/>
      <c r="AB1288" s="88"/>
      <c r="AC1288" s="87"/>
      <c r="AD1288" s="89"/>
      <c r="AE1288" s="89"/>
      <c r="AG1288" s="89"/>
      <c r="AH1288" s="38"/>
    </row>
    <row r="1289" spans="1:34" ht="15">
      <c r="A1289" s="86"/>
      <c r="X1289" s="87"/>
      <c r="Y1289" s="87"/>
      <c r="Z1289" s="87"/>
      <c r="AA1289" s="87"/>
      <c r="AB1289" s="88"/>
      <c r="AC1289" s="87"/>
      <c r="AD1289" s="89"/>
      <c r="AE1289" s="89"/>
      <c r="AG1289" s="89"/>
      <c r="AH1289" s="38"/>
    </row>
    <row r="1290" spans="1:34" ht="15">
      <c r="A1290" s="86"/>
      <c r="X1290" s="87"/>
      <c r="Y1290" s="87"/>
      <c r="Z1290" s="87"/>
      <c r="AA1290" s="87"/>
      <c r="AB1290" s="88"/>
      <c r="AC1290" s="87"/>
      <c r="AD1290" s="89"/>
      <c r="AE1290" s="89"/>
      <c r="AG1290" s="89"/>
      <c r="AH1290" s="38"/>
    </row>
    <row r="1291" spans="1:34" ht="15">
      <c r="A1291" s="86"/>
      <c r="X1291" s="87"/>
      <c r="Y1291" s="87"/>
      <c r="Z1291" s="87"/>
      <c r="AA1291" s="87"/>
      <c r="AB1291" s="88"/>
      <c r="AC1291" s="87"/>
      <c r="AD1291" s="89"/>
      <c r="AE1291" s="89"/>
      <c r="AG1291" s="89"/>
      <c r="AH1291" s="38"/>
    </row>
    <row r="1292" spans="1:34" ht="15">
      <c r="A1292" s="86"/>
      <c r="X1292" s="87"/>
      <c r="Y1292" s="87"/>
      <c r="Z1292" s="87"/>
      <c r="AA1292" s="87"/>
      <c r="AB1292" s="88"/>
      <c r="AC1292" s="87"/>
      <c r="AD1292" s="89"/>
      <c r="AE1292" s="89"/>
      <c r="AG1292" s="89"/>
      <c r="AH1292" s="38"/>
    </row>
    <row r="1293" spans="1:34" ht="15">
      <c r="A1293" s="86"/>
      <c r="X1293" s="87"/>
      <c r="Y1293" s="87"/>
      <c r="Z1293" s="87"/>
      <c r="AA1293" s="87"/>
      <c r="AB1293" s="88"/>
      <c r="AC1293" s="87"/>
      <c r="AD1293" s="89"/>
      <c r="AE1293" s="89"/>
      <c r="AG1293" s="89"/>
      <c r="AH1293" s="38"/>
    </row>
    <row r="1294" spans="1:34" ht="15">
      <c r="A1294" s="86"/>
      <c r="X1294" s="87"/>
      <c r="Y1294" s="87"/>
      <c r="Z1294" s="87"/>
      <c r="AA1294" s="87"/>
      <c r="AB1294" s="88"/>
      <c r="AC1294" s="87"/>
      <c r="AD1294" s="89"/>
      <c r="AE1294" s="89"/>
      <c r="AG1294" s="89"/>
      <c r="AH1294" s="38"/>
    </row>
    <row r="1295" spans="1:34" ht="15">
      <c r="A1295" s="86"/>
      <c r="X1295" s="87"/>
      <c r="Y1295" s="87"/>
      <c r="Z1295" s="87"/>
      <c r="AA1295" s="87"/>
      <c r="AB1295" s="88"/>
      <c r="AC1295" s="87"/>
      <c r="AD1295" s="89"/>
      <c r="AE1295" s="89"/>
      <c r="AG1295" s="89"/>
      <c r="AH1295" s="38"/>
    </row>
    <row r="1296" spans="1:34" ht="15">
      <c r="A1296" s="86"/>
      <c r="X1296" s="87"/>
      <c r="Y1296" s="87"/>
      <c r="Z1296" s="87"/>
      <c r="AA1296" s="87"/>
      <c r="AB1296" s="88"/>
      <c r="AC1296" s="87"/>
      <c r="AD1296" s="89"/>
      <c r="AE1296" s="89"/>
      <c r="AG1296" s="89"/>
      <c r="AH1296" s="38"/>
    </row>
    <row r="1297" spans="1:34" ht="15">
      <c r="A1297" s="86"/>
      <c r="X1297" s="87"/>
      <c r="Y1297" s="87"/>
      <c r="Z1297" s="87"/>
      <c r="AA1297" s="87"/>
      <c r="AB1297" s="88"/>
      <c r="AC1297" s="87"/>
      <c r="AD1297" s="89"/>
      <c r="AE1297" s="89"/>
      <c r="AG1297" s="89"/>
      <c r="AH1297" s="38"/>
    </row>
    <row r="1298" spans="1:34" ht="15">
      <c r="A1298" s="86"/>
      <c r="X1298" s="87"/>
      <c r="Y1298" s="87"/>
      <c r="Z1298" s="87"/>
      <c r="AA1298" s="87"/>
      <c r="AB1298" s="88"/>
      <c r="AC1298" s="87"/>
      <c r="AD1298" s="89"/>
      <c r="AE1298" s="89"/>
      <c r="AG1298" s="89"/>
      <c r="AH1298" s="38"/>
    </row>
    <row r="1299" spans="1:34" ht="15">
      <c r="A1299" s="86"/>
      <c r="X1299" s="87"/>
      <c r="Y1299" s="87"/>
      <c r="Z1299" s="87"/>
      <c r="AA1299" s="87"/>
      <c r="AB1299" s="88"/>
      <c r="AC1299" s="87"/>
      <c r="AD1299" s="89"/>
      <c r="AE1299" s="89"/>
      <c r="AG1299" s="89"/>
      <c r="AH1299" s="38"/>
    </row>
    <row r="1300" spans="1:34" ht="15">
      <c r="A1300" s="86"/>
      <c r="X1300" s="87"/>
      <c r="Y1300" s="87"/>
      <c r="Z1300" s="87"/>
      <c r="AA1300" s="87"/>
      <c r="AB1300" s="88"/>
      <c r="AC1300" s="87"/>
      <c r="AD1300" s="89"/>
      <c r="AE1300" s="89"/>
      <c r="AG1300" s="89"/>
      <c r="AH1300" s="38"/>
    </row>
    <row r="1301" spans="1:34" ht="15">
      <c r="A1301" s="86"/>
      <c r="X1301" s="87"/>
      <c r="Y1301" s="87"/>
      <c r="Z1301" s="87"/>
      <c r="AA1301" s="87"/>
      <c r="AB1301" s="88"/>
      <c r="AC1301" s="87"/>
      <c r="AD1301" s="89"/>
      <c r="AE1301" s="89"/>
      <c r="AG1301" s="89"/>
      <c r="AH1301" s="38"/>
    </row>
    <row r="1302" spans="1:34" ht="15">
      <c r="A1302" s="86"/>
      <c r="X1302" s="87"/>
      <c r="Y1302" s="87"/>
      <c r="Z1302" s="87"/>
      <c r="AA1302" s="87"/>
      <c r="AB1302" s="88"/>
      <c r="AC1302" s="87"/>
      <c r="AD1302" s="89"/>
      <c r="AE1302" s="89"/>
      <c r="AG1302" s="89"/>
      <c r="AH1302" s="38"/>
    </row>
    <row r="1303" spans="1:34" ht="15">
      <c r="A1303" s="86"/>
      <c r="X1303" s="87"/>
      <c r="Y1303" s="87"/>
      <c r="Z1303" s="87"/>
      <c r="AA1303" s="87"/>
      <c r="AB1303" s="88"/>
      <c r="AC1303" s="87"/>
      <c r="AD1303" s="89"/>
      <c r="AE1303" s="89"/>
      <c r="AG1303" s="89"/>
      <c r="AH1303" s="38"/>
    </row>
    <row r="1304" spans="1:34" ht="15">
      <c r="A1304" s="86"/>
      <c r="X1304" s="87"/>
      <c r="Y1304" s="87"/>
      <c r="Z1304" s="87"/>
      <c r="AA1304" s="87"/>
      <c r="AB1304" s="88"/>
      <c r="AC1304" s="87"/>
      <c r="AD1304" s="89"/>
      <c r="AE1304" s="89"/>
      <c r="AG1304" s="89"/>
      <c r="AH1304" s="38"/>
    </row>
    <row r="1305" spans="1:34" ht="15">
      <c r="A1305" s="86"/>
      <c r="X1305" s="87"/>
      <c r="Y1305" s="87"/>
      <c r="Z1305" s="87"/>
      <c r="AA1305" s="87"/>
      <c r="AB1305" s="88"/>
      <c r="AC1305" s="87"/>
      <c r="AD1305" s="89"/>
      <c r="AE1305" s="89"/>
      <c r="AG1305" s="89"/>
      <c r="AH1305" s="38"/>
    </row>
    <row r="1306" spans="1:34" ht="15">
      <c r="A1306" s="86"/>
      <c r="X1306" s="87"/>
      <c r="Y1306" s="87"/>
      <c r="Z1306" s="87"/>
      <c r="AA1306" s="87"/>
      <c r="AB1306" s="88"/>
      <c r="AC1306" s="87"/>
      <c r="AD1306" s="89"/>
      <c r="AE1306" s="89"/>
      <c r="AG1306" s="89"/>
      <c r="AH1306" s="38"/>
    </row>
    <row r="1307" spans="1:34" ht="15">
      <c r="A1307" s="86"/>
      <c r="X1307" s="87"/>
      <c r="Y1307" s="87"/>
      <c r="Z1307" s="87"/>
      <c r="AA1307" s="87"/>
      <c r="AB1307" s="88"/>
      <c r="AC1307" s="87"/>
      <c r="AD1307" s="89"/>
      <c r="AE1307" s="89"/>
      <c r="AG1307" s="89"/>
      <c r="AH1307" s="38"/>
    </row>
    <row r="1308" spans="1:34" ht="15">
      <c r="A1308" s="86"/>
      <c r="X1308" s="87"/>
      <c r="Y1308" s="87"/>
      <c r="Z1308" s="87"/>
      <c r="AA1308" s="87"/>
      <c r="AB1308" s="88"/>
      <c r="AC1308" s="87"/>
      <c r="AD1308" s="89"/>
      <c r="AE1308" s="89"/>
      <c r="AG1308" s="89"/>
      <c r="AH1308" s="38"/>
    </row>
    <row r="1309" spans="1:34" ht="15">
      <c r="A1309" s="86"/>
      <c r="X1309" s="87"/>
      <c r="Y1309" s="87"/>
      <c r="Z1309" s="87"/>
      <c r="AA1309" s="87"/>
      <c r="AB1309" s="88"/>
      <c r="AC1309" s="87"/>
      <c r="AD1309" s="89"/>
      <c r="AE1309" s="89"/>
      <c r="AG1309" s="89"/>
      <c r="AH1309" s="38"/>
    </row>
    <row r="1310" spans="1:34" ht="15">
      <c r="A1310" s="86"/>
      <c r="X1310" s="87"/>
      <c r="Y1310" s="87"/>
      <c r="Z1310" s="87"/>
      <c r="AA1310" s="87"/>
      <c r="AB1310" s="88"/>
      <c r="AC1310" s="87"/>
      <c r="AD1310" s="89"/>
      <c r="AE1310" s="89"/>
      <c r="AG1310" s="89"/>
      <c r="AH1310" s="38"/>
    </row>
    <row r="1311" spans="1:34" ht="15">
      <c r="A1311" s="86"/>
      <c r="X1311" s="87"/>
      <c r="Y1311" s="87"/>
      <c r="Z1311" s="87"/>
      <c r="AA1311" s="87"/>
      <c r="AB1311" s="88"/>
      <c r="AC1311" s="87"/>
      <c r="AD1311" s="89"/>
      <c r="AE1311" s="89"/>
      <c r="AG1311" s="89"/>
      <c r="AH1311" s="38"/>
    </row>
    <row r="1312" spans="1:34" ht="15">
      <c r="A1312" s="86"/>
      <c r="X1312" s="87"/>
      <c r="Y1312" s="87"/>
      <c r="Z1312" s="87"/>
      <c r="AA1312" s="87"/>
      <c r="AB1312" s="88"/>
      <c r="AC1312" s="87"/>
      <c r="AD1312" s="89"/>
      <c r="AE1312" s="89"/>
      <c r="AG1312" s="89"/>
      <c r="AH1312" s="38"/>
    </row>
    <row r="1313" spans="1:34" ht="15">
      <c r="A1313" s="86"/>
      <c r="X1313" s="87"/>
      <c r="Y1313" s="87"/>
      <c r="Z1313" s="87"/>
      <c r="AA1313" s="87"/>
      <c r="AB1313" s="88"/>
      <c r="AC1313" s="87"/>
      <c r="AD1313" s="89"/>
      <c r="AE1313" s="89"/>
      <c r="AG1313" s="89"/>
      <c r="AH1313" s="38"/>
    </row>
    <row r="1314" spans="1:34" ht="15">
      <c r="A1314" s="86"/>
      <c r="X1314" s="87"/>
      <c r="Y1314" s="87"/>
      <c r="Z1314" s="87"/>
      <c r="AA1314" s="87"/>
      <c r="AB1314" s="88"/>
      <c r="AC1314" s="87"/>
      <c r="AD1314" s="89"/>
      <c r="AE1314" s="89"/>
      <c r="AG1314" s="89"/>
      <c r="AH1314" s="38"/>
    </row>
    <row r="1315" spans="1:34" ht="15">
      <c r="A1315" s="86"/>
      <c r="X1315" s="87"/>
      <c r="Y1315" s="87"/>
      <c r="Z1315" s="87"/>
      <c r="AA1315" s="87"/>
      <c r="AB1315" s="88"/>
      <c r="AC1315" s="87"/>
      <c r="AD1315" s="89"/>
      <c r="AE1315" s="89"/>
      <c r="AG1315" s="89"/>
      <c r="AH1315" s="38"/>
    </row>
    <row r="1316" spans="1:34" ht="15">
      <c r="A1316" s="86"/>
      <c r="X1316" s="87"/>
      <c r="Y1316" s="87"/>
      <c r="Z1316" s="87"/>
      <c r="AA1316" s="87"/>
      <c r="AB1316" s="88"/>
      <c r="AC1316" s="87"/>
      <c r="AD1316" s="89"/>
      <c r="AE1316" s="89"/>
      <c r="AG1316" s="89"/>
      <c r="AH1316" s="38"/>
    </row>
    <row r="1317" spans="1:34" ht="15">
      <c r="A1317" s="86"/>
      <c r="X1317" s="87"/>
      <c r="Y1317" s="87"/>
      <c r="Z1317" s="87"/>
      <c r="AA1317" s="87"/>
      <c r="AB1317" s="88"/>
      <c r="AC1317" s="87"/>
      <c r="AD1317" s="89"/>
      <c r="AE1317" s="89"/>
      <c r="AG1317" s="89"/>
      <c r="AH1317" s="38"/>
    </row>
    <row r="1318" spans="1:34" ht="15">
      <c r="A1318" s="86"/>
      <c r="X1318" s="87"/>
      <c r="Y1318" s="87"/>
      <c r="Z1318" s="87"/>
      <c r="AA1318" s="87"/>
      <c r="AB1318" s="88"/>
      <c r="AC1318" s="87"/>
      <c r="AD1318" s="89"/>
      <c r="AE1318" s="89"/>
      <c r="AG1318" s="89"/>
      <c r="AH1318" s="38"/>
    </row>
    <row r="1319" spans="1:34" ht="15">
      <c r="A1319" s="86"/>
      <c r="X1319" s="87"/>
      <c r="Y1319" s="87"/>
      <c r="Z1319" s="87"/>
      <c r="AA1319" s="87"/>
      <c r="AB1319" s="88"/>
      <c r="AC1319" s="87"/>
      <c r="AD1319" s="89"/>
      <c r="AE1319" s="89"/>
      <c r="AG1319" s="89"/>
      <c r="AH1319" s="38"/>
    </row>
    <row r="1320" spans="1:34" ht="15">
      <c r="A1320" s="86"/>
      <c r="X1320" s="87"/>
      <c r="Y1320" s="87"/>
      <c r="Z1320" s="87"/>
      <c r="AA1320" s="87"/>
      <c r="AB1320" s="88"/>
      <c r="AC1320" s="87"/>
      <c r="AD1320" s="89"/>
      <c r="AE1320" s="89"/>
      <c r="AG1320" s="89"/>
      <c r="AH1320" s="38"/>
    </row>
    <row r="1321" spans="1:34" ht="15">
      <c r="A1321" s="86"/>
      <c r="X1321" s="87"/>
      <c r="Y1321" s="87"/>
      <c r="Z1321" s="87"/>
      <c r="AA1321" s="87"/>
      <c r="AB1321" s="88"/>
      <c r="AC1321" s="87"/>
      <c r="AD1321" s="89"/>
      <c r="AE1321" s="89"/>
      <c r="AG1321" s="89"/>
      <c r="AH1321" s="38"/>
    </row>
    <row r="1322" spans="1:34" ht="15">
      <c r="A1322" s="86"/>
      <c r="X1322" s="87"/>
      <c r="Y1322" s="87"/>
      <c r="Z1322" s="87"/>
      <c r="AA1322" s="87"/>
      <c r="AB1322" s="88"/>
      <c r="AC1322" s="87"/>
      <c r="AD1322" s="89"/>
      <c r="AE1322" s="89"/>
      <c r="AG1322" s="89"/>
      <c r="AH1322" s="38"/>
    </row>
    <row r="1323" spans="1:34" ht="15">
      <c r="A1323" s="86"/>
      <c r="X1323" s="87"/>
      <c r="Y1323" s="87"/>
      <c r="Z1323" s="87"/>
      <c r="AA1323" s="87"/>
      <c r="AB1323" s="88"/>
      <c r="AC1323" s="87"/>
      <c r="AD1323" s="89"/>
      <c r="AE1323" s="89"/>
      <c r="AG1323" s="89"/>
      <c r="AH1323" s="38"/>
    </row>
    <row r="1324" spans="1:34" ht="15">
      <c r="A1324" s="86"/>
      <c r="X1324" s="87"/>
      <c r="Y1324" s="87"/>
      <c r="Z1324" s="87"/>
      <c r="AA1324" s="87"/>
      <c r="AB1324" s="88"/>
      <c r="AC1324" s="87"/>
      <c r="AD1324" s="89"/>
      <c r="AE1324" s="89"/>
      <c r="AG1324" s="89"/>
      <c r="AH1324" s="38"/>
    </row>
    <row r="1325" spans="1:34" ht="15">
      <c r="A1325" s="86"/>
      <c r="X1325" s="87"/>
      <c r="Y1325" s="87"/>
      <c r="Z1325" s="87"/>
      <c r="AA1325" s="87"/>
      <c r="AB1325" s="88"/>
      <c r="AC1325" s="87"/>
      <c r="AD1325" s="89"/>
      <c r="AE1325" s="89"/>
      <c r="AG1325" s="89"/>
      <c r="AH1325" s="38"/>
    </row>
    <row r="1326" spans="1:34" ht="15">
      <c r="A1326" s="86"/>
      <c r="X1326" s="87"/>
      <c r="Y1326" s="87"/>
      <c r="Z1326" s="87"/>
      <c r="AA1326" s="87"/>
      <c r="AB1326" s="88"/>
      <c r="AC1326" s="87"/>
      <c r="AD1326" s="89"/>
      <c r="AE1326" s="89"/>
      <c r="AG1326" s="89"/>
      <c r="AH1326" s="38"/>
    </row>
    <row r="1327" spans="1:34" ht="15">
      <c r="A1327" s="86"/>
      <c r="X1327" s="87"/>
      <c r="Y1327" s="87"/>
      <c r="Z1327" s="87"/>
      <c r="AA1327" s="87"/>
      <c r="AB1327" s="88"/>
      <c r="AC1327" s="87"/>
      <c r="AD1327" s="89"/>
      <c r="AE1327" s="89"/>
      <c r="AG1327" s="89"/>
      <c r="AH1327" s="38"/>
    </row>
    <row r="1328" spans="1:34" ht="15">
      <c r="A1328" s="86"/>
      <c r="X1328" s="87"/>
      <c r="Y1328" s="87"/>
      <c r="Z1328" s="87"/>
      <c r="AA1328" s="87"/>
      <c r="AB1328" s="88"/>
      <c r="AC1328" s="87"/>
      <c r="AD1328" s="89"/>
      <c r="AE1328" s="89"/>
      <c r="AG1328" s="89"/>
      <c r="AH1328" s="38"/>
    </row>
    <row r="1329" spans="1:34" ht="15">
      <c r="A1329" s="86"/>
      <c r="X1329" s="87"/>
      <c r="Y1329" s="87"/>
      <c r="Z1329" s="87"/>
      <c r="AA1329" s="87"/>
      <c r="AB1329" s="88"/>
      <c r="AC1329" s="87"/>
      <c r="AD1329" s="89"/>
      <c r="AE1329" s="89"/>
      <c r="AG1329" s="89"/>
      <c r="AH1329" s="38"/>
    </row>
    <row r="1330" spans="1:34" ht="15">
      <c r="A1330" s="86"/>
      <c r="X1330" s="87"/>
      <c r="Y1330" s="87"/>
      <c r="Z1330" s="87"/>
      <c r="AA1330" s="87"/>
      <c r="AB1330" s="88"/>
      <c r="AC1330" s="87"/>
      <c r="AD1330" s="89"/>
      <c r="AE1330" s="89"/>
      <c r="AG1330" s="89"/>
      <c r="AH1330" s="38"/>
    </row>
    <row r="1331" spans="1:34" ht="15">
      <c r="A1331" s="86"/>
      <c r="X1331" s="87"/>
      <c r="Y1331" s="87"/>
      <c r="Z1331" s="87"/>
      <c r="AA1331" s="87"/>
      <c r="AB1331" s="88"/>
      <c r="AC1331" s="87"/>
      <c r="AD1331" s="89"/>
      <c r="AE1331" s="89"/>
      <c r="AG1331" s="89"/>
      <c r="AH1331" s="38"/>
    </row>
    <row r="1332" spans="1:34" ht="15">
      <c r="A1332" s="86"/>
      <c r="X1332" s="87"/>
      <c r="Y1332" s="87"/>
      <c r="Z1332" s="87"/>
      <c r="AA1332" s="87"/>
      <c r="AB1332" s="88"/>
      <c r="AC1332" s="87"/>
      <c r="AD1332" s="89"/>
      <c r="AE1332" s="89"/>
      <c r="AG1332" s="89"/>
      <c r="AH1332" s="38"/>
    </row>
    <row r="1333" spans="1:34" ht="15">
      <c r="A1333" s="86"/>
      <c r="X1333" s="87"/>
      <c r="Y1333" s="87"/>
      <c r="Z1333" s="87"/>
      <c r="AA1333" s="87"/>
      <c r="AB1333" s="88"/>
      <c r="AC1333" s="87"/>
      <c r="AD1333" s="89"/>
      <c r="AE1333" s="89"/>
      <c r="AG1333" s="89"/>
      <c r="AH1333" s="38"/>
    </row>
    <row r="1334" spans="1:34" ht="15">
      <c r="A1334" s="86"/>
      <c r="X1334" s="87"/>
      <c r="Y1334" s="87"/>
      <c r="Z1334" s="87"/>
      <c r="AA1334" s="87"/>
      <c r="AB1334" s="88"/>
      <c r="AC1334" s="87"/>
      <c r="AD1334" s="89"/>
      <c r="AE1334" s="89"/>
      <c r="AG1334" s="89"/>
      <c r="AH1334" s="38"/>
    </row>
    <row r="1335" spans="1:34" ht="15">
      <c r="A1335" s="86"/>
      <c r="X1335" s="87"/>
      <c r="Y1335" s="87"/>
      <c r="Z1335" s="87"/>
      <c r="AA1335" s="87"/>
      <c r="AB1335" s="88"/>
      <c r="AC1335" s="87"/>
      <c r="AD1335" s="89"/>
      <c r="AE1335" s="89"/>
      <c r="AG1335" s="89"/>
      <c r="AH1335" s="38"/>
    </row>
    <row r="1336" spans="1:34" ht="15">
      <c r="A1336" s="86"/>
      <c r="X1336" s="87"/>
      <c r="Y1336" s="87"/>
      <c r="Z1336" s="87"/>
      <c r="AA1336" s="87"/>
      <c r="AB1336" s="88"/>
      <c r="AC1336" s="87"/>
      <c r="AD1336" s="89"/>
      <c r="AE1336" s="89"/>
      <c r="AG1336" s="89"/>
      <c r="AH1336" s="38"/>
    </row>
    <row r="1337" spans="1:34" ht="15">
      <c r="A1337" s="86"/>
      <c r="X1337" s="87"/>
      <c r="Y1337" s="87"/>
      <c r="Z1337" s="87"/>
      <c r="AA1337" s="87"/>
      <c r="AB1337" s="88"/>
      <c r="AC1337" s="87"/>
      <c r="AD1337" s="89"/>
      <c r="AE1337" s="89"/>
      <c r="AG1337" s="89"/>
      <c r="AH1337" s="38"/>
    </row>
    <row r="1338" spans="1:34" ht="15">
      <c r="A1338" s="86"/>
      <c r="X1338" s="87"/>
      <c r="Y1338" s="87"/>
      <c r="Z1338" s="87"/>
      <c r="AA1338" s="87"/>
      <c r="AB1338" s="88"/>
      <c r="AC1338" s="87"/>
      <c r="AD1338" s="89"/>
      <c r="AE1338" s="89"/>
      <c r="AG1338" s="89"/>
      <c r="AH1338" s="38"/>
    </row>
    <row r="1339" spans="1:34" ht="15">
      <c r="A1339" s="86"/>
      <c r="X1339" s="87"/>
      <c r="Y1339" s="87"/>
      <c r="Z1339" s="87"/>
      <c r="AA1339" s="87"/>
      <c r="AB1339" s="88"/>
      <c r="AC1339" s="87"/>
      <c r="AD1339" s="89"/>
      <c r="AE1339" s="89"/>
      <c r="AG1339" s="89"/>
      <c r="AH1339" s="38"/>
    </row>
    <row r="1340" spans="1:34" ht="15">
      <c r="A1340" s="86"/>
      <c r="X1340" s="87"/>
      <c r="Y1340" s="87"/>
      <c r="Z1340" s="87"/>
      <c r="AA1340" s="87"/>
      <c r="AB1340" s="88"/>
      <c r="AC1340" s="87"/>
      <c r="AD1340" s="89"/>
      <c r="AE1340" s="89"/>
      <c r="AG1340" s="89"/>
      <c r="AH1340" s="38"/>
    </row>
    <row r="1341" spans="1:34" ht="15">
      <c r="A1341" s="86"/>
      <c r="X1341" s="87"/>
      <c r="Y1341" s="87"/>
      <c r="Z1341" s="87"/>
      <c r="AA1341" s="87"/>
      <c r="AB1341" s="88"/>
      <c r="AC1341" s="87"/>
      <c r="AD1341" s="89"/>
      <c r="AE1341" s="89"/>
      <c r="AG1341" s="89"/>
      <c r="AH1341" s="38"/>
    </row>
    <row r="1342" spans="1:34" ht="15">
      <c r="A1342" s="86"/>
      <c r="X1342" s="87"/>
      <c r="Y1342" s="87"/>
      <c r="Z1342" s="87"/>
      <c r="AA1342" s="87"/>
      <c r="AB1342" s="88"/>
      <c r="AC1342" s="87"/>
      <c r="AD1342" s="89"/>
      <c r="AE1342" s="89"/>
      <c r="AG1342" s="89"/>
      <c r="AH1342" s="38"/>
    </row>
    <row r="1343" spans="1:34" ht="15">
      <c r="A1343" s="86"/>
      <c r="X1343" s="87"/>
      <c r="Y1343" s="87"/>
      <c r="Z1343" s="87"/>
      <c r="AA1343" s="87"/>
      <c r="AB1343" s="88"/>
      <c r="AC1343" s="87"/>
      <c r="AD1343" s="89"/>
      <c r="AE1343" s="89"/>
      <c r="AG1343" s="89"/>
      <c r="AH1343" s="38"/>
    </row>
    <row r="1344" spans="1:34" ht="15">
      <c r="A1344" s="86"/>
      <c r="X1344" s="87"/>
      <c r="Y1344" s="87"/>
      <c r="Z1344" s="87"/>
      <c r="AA1344" s="87"/>
      <c r="AB1344" s="88"/>
      <c r="AC1344" s="87"/>
      <c r="AD1344" s="89"/>
      <c r="AE1344" s="89"/>
      <c r="AG1344" s="89"/>
      <c r="AH1344" s="38"/>
    </row>
    <row r="1345" spans="1:34" ht="15">
      <c r="A1345" s="86"/>
      <c r="X1345" s="87"/>
      <c r="Y1345" s="87"/>
      <c r="Z1345" s="87"/>
      <c r="AA1345" s="87"/>
      <c r="AB1345" s="88"/>
      <c r="AC1345" s="87"/>
      <c r="AD1345" s="89"/>
      <c r="AE1345" s="89"/>
      <c r="AG1345" s="89"/>
      <c r="AH1345" s="38"/>
    </row>
    <row r="1346" spans="1:34" ht="15">
      <c r="A1346" s="86"/>
      <c r="X1346" s="87"/>
      <c r="Y1346" s="87"/>
      <c r="Z1346" s="87"/>
      <c r="AA1346" s="87"/>
      <c r="AB1346" s="88"/>
      <c r="AC1346" s="87"/>
      <c r="AD1346" s="89"/>
      <c r="AE1346" s="89"/>
      <c r="AG1346" s="89"/>
      <c r="AH1346" s="38"/>
    </row>
    <row r="1347" spans="1:34" ht="15">
      <c r="A1347" s="86"/>
      <c r="X1347" s="87"/>
      <c r="Y1347" s="87"/>
      <c r="Z1347" s="87"/>
      <c r="AA1347" s="87"/>
      <c r="AB1347" s="88"/>
      <c r="AC1347" s="87"/>
      <c r="AD1347" s="89"/>
      <c r="AE1347" s="89"/>
      <c r="AG1347" s="89"/>
      <c r="AH1347" s="38"/>
    </row>
    <row r="1348" spans="1:34" ht="15">
      <c r="A1348" s="86"/>
      <c r="X1348" s="87"/>
      <c r="Y1348" s="87"/>
      <c r="Z1348" s="87"/>
      <c r="AA1348" s="87"/>
      <c r="AB1348" s="88"/>
      <c r="AC1348" s="87"/>
      <c r="AD1348" s="89"/>
      <c r="AE1348" s="89"/>
      <c r="AG1348" s="89"/>
      <c r="AH1348" s="38"/>
    </row>
    <row r="1349" spans="1:34" ht="15">
      <c r="A1349" s="86"/>
      <c r="X1349" s="87"/>
      <c r="Y1349" s="87"/>
      <c r="Z1349" s="87"/>
      <c r="AA1349" s="87"/>
      <c r="AB1349" s="88"/>
      <c r="AC1349" s="87"/>
      <c r="AD1349" s="89"/>
      <c r="AE1349" s="89"/>
      <c r="AG1349" s="89"/>
      <c r="AH1349" s="38"/>
    </row>
    <row r="1350" spans="1:34" ht="15">
      <c r="A1350" s="86"/>
      <c r="X1350" s="87"/>
      <c r="Y1350" s="87"/>
      <c r="Z1350" s="87"/>
      <c r="AA1350" s="87"/>
      <c r="AB1350" s="88"/>
      <c r="AC1350" s="87"/>
      <c r="AD1350" s="89"/>
      <c r="AE1350" s="89"/>
      <c r="AG1350" s="89"/>
      <c r="AH1350" s="38"/>
    </row>
    <row r="1351" spans="1:34" ht="15">
      <c r="A1351" s="86"/>
      <c r="X1351" s="87"/>
      <c r="Y1351" s="87"/>
      <c r="Z1351" s="87"/>
      <c r="AA1351" s="87"/>
      <c r="AB1351" s="88"/>
      <c r="AC1351" s="87"/>
      <c r="AD1351" s="89"/>
      <c r="AE1351" s="89"/>
      <c r="AG1351" s="89"/>
      <c r="AH1351" s="38"/>
    </row>
    <row r="1352" spans="1:34" ht="15">
      <c r="A1352" s="86"/>
      <c r="X1352" s="87"/>
      <c r="Y1352" s="87"/>
      <c r="Z1352" s="87"/>
      <c r="AA1352" s="87"/>
      <c r="AB1352" s="88"/>
      <c r="AC1352" s="87"/>
      <c r="AD1352" s="89"/>
      <c r="AE1352" s="89"/>
      <c r="AG1352" s="89"/>
      <c r="AH1352" s="38"/>
    </row>
    <row r="1353" spans="1:34" ht="15">
      <c r="A1353" s="86"/>
      <c r="X1353" s="87"/>
      <c r="Y1353" s="87"/>
      <c r="Z1353" s="87"/>
      <c r="AA1353" s="87"/>
      <c r="AB1353" s="88"/>
      <c r="AC1353" s="87"/>
      <c r="AD1353" s="89"/>
      <c r="AE1353" s="89"/>
      <c r="AG1353" s="89"/>
      <c r="AH1353" s="38"/>
    </row>
    <row r="1354" spans="1:34" ht="15">
      <c r="A1354" s="86"/>
      <c r="X1354" s="87"/>
      <c r="Y1354" s="87"/>
      <c r="Z1354" s="87"/>
      <c r="AA1354" s="87"/>
      <c r="AB1354" s="88"/>
      <c r="AC1354" s="87"/>
      <c r="AD1354" s="89"/>
      <c r="AE1354" s="89"/>
      <c r="AG1354" s="89"/>
      <c r="AH1354" s="38"/>
    </row>
    <row r="1355" spans="1:34" ht="15">
      <c r="A1355" s="86"/>
      <c r="X1355" s="87"/>
      <c r="Y1355" s="87"/>
      <c r="Z1355" s="87"/>
      <c r="AA1355" s="87"/>
      <c r="AB1355" s="88"/>
      <c r="AC1355" s="87"/>
      <c r="AD1355" s="89"/>
      <c r="AE1355" s="89"/>
      <c r="AG1355" s="89"/>
      <c r="AH1355" s="38"/>
    </row>
    <row r="1356" spans="1:34" ht="15">
      <c r="A1356" s="86"/>
      <c r="X1356" s="87"/>
      <c r="Y1356" s="87"/>
      <c r="Z1356" s="87"/>
      <c r="AA1356" s="87"/>
      <c r="AB1356" s="88"/>
      <c r="AC1356" s="87"/>
      <c r="AD1356" s="89"/>
      <c r="AE1356" s="89"/>
      <c r="AG1356" s="89"/>
      <c r="AH1356" s="38"/>
    </row>
    <row r="1357" spans="1:34" ht="15">
      <c r="A1357" s="86"/>
      <c r="X1357" s="87"/>
      <c r="Y1357" s="87"/>
      <c r="Z1357" s="87"/>
      <c r="AA1357" s="87"/>
      <c r="AB1357" s="88"/>
      <c r="AC1357" s="87"/>
      <c r="AD1357" s="89"/>
      <c r="AE1357" s="89"/>
      <c r="AG1357" s="89"/>
      <c r="AH1357" s="38"/>
    </row>
    <row r="1358" spans="1:34" ht="15">
      <c r="A1358" s="86"/>
      <c r="X1358" s="87"/>
      <c r="Y1358" s="87"/>
      <c r="Z1358" s="87"/>
      <c r="AA1358" s="87"/>
      <c r="AB1358" s="88"/>
      <c r="AC1358" s="87"/>
      <c r="AD1358" s="89"/>
      <c r="AE1358" s="89"/>
      <c r="AG1358" s="89"/>
      <c r="AH1358" s="38"/>
    </row>
    <row r="1359" spans="1:34" ht="15">
      <c r="A1359" s="86"/>
      <c r="X1359" s="87"/>
      <c r="Y1359" s="87"/>
      <c r="Z1359" s="87"/>
      <c r="AA1359" s="87"/>
      <c r="AB1359" s="88"/>
      <c r="AC1359" s="87"/>
      <c r="AD1359" s="89"/>
      <c r="AE1359" s="89"/>
      <c r="AG1359" s="89"/>
      <c r="AH1359" s="38"/>
    </row>
    <row r="1360" spans="1:34" ht="15">
      <c r="A1360" s="86"/>
      <c r="X1360" s="87"/>
      <c r="Y1360" s="87"/>
      <c r="Z1360" s="87"/>
      <c r="AA1360" s="87"/>
      <c r="AB1360" s="88"/>
      <c r="AC1360" s="87"/>
      <c r="AD1360" s="89"/>
      <c r="AE1360" s="89"/>
      <c r="AG1360" s="89"/>
      <c r="AH1360" s="38"/>
    </row>
    <row r="1361" spans="1:34" ht="15">
      <c r="A1361" s="86"/>
      <c r="X1361" s="87"/>
      <c r="Y1361" s="87"/>
      <c r="Z1361" s="87"/>
      <c r="AA1361" s="87"/>
      <c r="AB1361" s="88"/>
      <c r="AC1361" s="87"/>
      <c r="AD1361" s="89"/>
      <c r="AE1361" s="89"/>
      <c r="AG1361" s="89"/>
      <c r="AH1361" s="38"/>
    </row>
    <row r="1362" spans="1:34" ht="15">
      <c r="A1362" s="86"/>
      <c r="X1362" s="87"/>
      <c r="Y1362" s="87"/>
      <c r="Z1362" s="87"/>
      <c r="AA1362" s="87"/>
      <c r="AB1362" s="88"/>
      <c r="AC1362" s="87"/>
      <c r="AD1362" s="89"/>
      <c r="AE1362" s="89"/>
      <c r="AG1362" s="89"/>
      <c r="AH1362" s="38"/>
    </row>
    <row r="1363" spans="1:34" ht="15">
      <c r="A1363" s="86"/>
      <c r="X1363" s="87"/>
      <c r="Y1363" s="87"/>
      <c r="Z1363" s="87"/>
      <c r="AA1363" s="87"/>
      <c r="AB1363" s="88"/>
      <c r="AC1363" s="87"/>
      <c r="AD1363" s="89"/>
      <c r="AE1363" s="89"/>
      <c r="AG1363" s="89"/>
      <c r="AH1363" s="38"/>
    </row>
    <row r="1364" spans="1:34" ht="15">
      <c r="A1364" s="86"/>
      <c r="X1364" s="87"/>
      <c r="Y1364" s="87"/>
      <c r="Z1364" s="87"/>
      <c r="AA1364" s="87"/>
      <c r="AB1364" s="88"/>
      <c r="AC1364" s="87"/>
      <c r="AD1364" s="89"/>
      <c r="AE1364" s="89"/>
      <c r="AG1364" s="89"/>
      <c r="AH1364" s="38"/>
    </row>
    <row r="1365" spans="1:34" ht="15">
      <c r="A1365" s="86"/>
      <c r="X1365" s="87"/>
      <c r="Y1365" s="87"/>
      <c r="Z1365" s="87"/>
      <c r="AA1365" s="87"/>
      <c r="AB1365" s="88"/>
      <c r="AC1365" s="87"/>
      <c r="AD1365" s="89"/>
      <c r="AE1365" s="89"/>
      <c r="AG1365" s="89"/>
      <c r="AH1365" s="38"/>
    </row>
    <row r="1366" spans="1:34" ht="15">
      <c r="A1366" s="86"/>
      <c r="X1366" s="87"/>
      <c r="Y1366" s="87"/>
      <c r="Z1366" s="87"/>
      <c r="AA1366" s="87"/>
      <c r="AB1366" s="88"/>
      <c r="AC1366" s="87"/>
      <c r="AD1366" s="89"/>
      <c r="AE1366" s="89"/>
      <c r="AG1366" s="89"/>
      <c r="AH1366" s="38"/>
    </row>
    <row r="1367" spans="1:34" ht="15">
      <c r="A1367" s="86"/>
      <c r="X1367" s="87"/>
      <c r="Y1367" s="87"/>
      <c r="Z1367" s="87"/>
      <c r="AA1367" s="87"/>
      <c r="AB1367" s="88"/>
      <c r="AC1367" s="87"/>
      <c r="AD1367" s="89"/>
      <c r="AE1367" s="89"/>
      <c r="AG1367" s="89"/>
      <c r="AH1367" s="38"/>
    </row>
    <row r="1368" spans="1:34" ht="15">
      <c r="A1368" s="86"/>
      <c r="X1368" s="87"/>
      <c r="Y1368" s="87"/>
      <c r="Z1368" s="87"/>
      <c r="AA1368" s="87"/>
      <c r="AB1368" s="88"/>
      <c r="AC1368" s="87"/>
      <c r="AD1368" s="89"/>
      <c r="AE1368" s="89"/>
      <c r="AG1368" s="89"/>
      <c r="AH1368" s="38"/>
    </row>
    <row r="1369" spans="1:34" ht="15">
      <c r="A1369" s="86"/>
      <c r="X1369" s="87"/>
      <c r="Y1369" s="87"/>
      <c r="Z1369" s="87"/>
      <c r="AA1369" s="87"/>
      <c r="AB1369" s="88"/>
      <c r="AC1369" s="87"/>
      <c r="AD1369" s="89"/>
      <c r="AE1369" s="89"/>
      <c r="AG1369" s="89"/>
      <c r="AH1369" s="38"/>
    </row>
    <row r="1370" spans="1:34" ht="15">
      <c r="A1370" s="86"/>
      <c r="X1370" s="87"/>
      <c r="Y1370" s="87"/>
      <c r="Z1370" s="87"/>
      <c r="AA1370" s="87"/>
      <c r="AB1370" s="88"/>
      <c r="AC1370" s="87"/>
      <c r="AD1370" s="89"/>
      <c r="AE1370" s="89"/>
      <c r="AG1370" s="89"/>
      <c r="AH1370" s="38"/>
    </row>
    <row r="1371" spans="1:34" ht="15">
      <c r="A1371" s="86"/>
      <c r="X1371" s="87"/>
      <c r="Y1371" s="87"/>
      <c r="Z1371" s="87"/>
      <c r="AA1371" s="87"/>
      <c r="AB1371" s="88"/>
      <c r="AC1371" s="87"/>
      <c r="AD1371" s="89"/>
      <c r="AE1371" s="89"/>
      <c r="AG1371" s="89"/>
      <c r="AH1371" s="38"/>
    </row>
    <row r="1372" spans="1:34" ht="15">
      <c r="A1372" s="86">
        <f>IF(ISBLANK(#REF!),"",IF(ISNUMBER(A1371),A1371+1,1))</f>
        <v>1</v>
      </c>
      <c r="X1372" s="87">
        <f>IF(ISBLANK(#REF!),"",IF(K1372&gt;5,0.5*(K1372-5),0))</f>
        <v>0</v>
      </c>
      <c r="Y1372" s="87">
        <f>IF(ISBLANK(#REF!),"",IF(L1372="ΝΑΙ",6,(IF(M1372="ΝΑΙ",3,0))))</f>
        <v>0</v>
      </c>
      <c r="Z1372" s="87">
        <f>IF(ISBLANK(#REF!),"",IF(N1372="ΝΑΙ",4,(IF(O1372="ΝΑΙ",2,0))))</f>
        <v>0</v>
      </c>
      <c r="AA1372" s="87"/>
      <c r="AB1372" s="88">
        <f>IF(ISBLANK(#REF!),"",MIN(3,0.5*INT((P1372*12+Q1372+ROUND(R1372/30,0))/6)))</f>
        <v>0</v>
      </c>
      <c r="AC1372" s="87">
        <f>IF(ISBLANK(#REF!),"",0.2*(S1372*12+T1372+ROUND(U1372/30,0)))</f>
        <v>0</v>
      </c>
      <c r="AD1372" s="89" t="e">
        <f>IF(ISBLANK(#REF!),"",IF(#REF!&gt;=80%,4,IF(AND(#REF!&gt;=67%,#REF!&lt;80%),3,0)))</f>
        <v>#REF!</v>
      </c>
      <c r="AE1372" s="89" t="e">
        <f>IF(ISBLANK(#REF!),"",IF(_xlfn.COUNTIFS(#REF!,"&gt;=67%")=1,2,IF(_xlfn.COUNTIFS(#REF!,"&gt;=67%")=2,5,IF(_xlfn.COUNTIFS(#REF!,"&gt;=67%")=3,10,0))))</f>
        <v>#REF!</v>
      </c>
      <c r="AF1372" s="90" t="e">
        <f>IF(ISBLANK(#REF!),"",IF(#REF!="ΠΟΛΥΤΕΚΝΟΣ",2,IF(#REF!="ΤΡΙΤΕΚΝΟΣ",1,0)))</f>
        <v>#REF!</v>
      </c>
      <c r="AG1372" s="89">
        <f>IF(ISBLANK(#REF!),"",IF(V1372&gt;=80%,4,IF(AND(V1372&gt;=67%,V1372&lt;80%),3,0)))</f>
        <v>0</v>
      </c>
      <c r="AH1372" s="38" t="e">
        <f>IF(ISBLANK(#REF!),"",SUM(X1372:AF1372))</f>
        <v>#REF!</v>
      </c>
    </row>
    <row r="1373" spans="1:34" ht="15">
      <c r="A1373" s="86">
        <f>IF(ISBLANK(#REF!),"",IF(ISNUMBER(A1372),A1372+1,1))</f>
        <v>2</v>
      </c>
      <c r="X1373" s="87">
        <f>IF(ISBLANK(#REF!),"",IF(K1373&gt;5,0.5*(K1373-5),0))</f>
        <v>0</v>
      </c>
      <c r="Y1373" s="87">
        <f>IF(ISBLANK(#REF!),"",IF(L1373="ΝΑΙ",6,(IF(M1373="ΝΑΙ",3,0))))</f>
        <v>0</v>
      </c>
      <c r="Z1373" s="87">
        <f>IF(ISBLANK(#REF!),"",IF(N1373="ΝΑΙ",4,(IF(O1373="ΝΑΙ",2,0))))</f>
        <v>0</v>
      </c>
      <c r="AA1373" s="87"/>
      <c r="AB1373" s="88">
        <f>IF(ISBLANK(#REF!),"",MIN(3,0.5*INT((P1373*12+Q1373+ROUND(R1373/30,0))/6)))</f>
        <v>0</v>
      </c>
      <c r="AC1373" s="87">
        <f>IF(ISBLANK(#REF!),"",0.2*(S1373*12+T1373+ROUND(U1373/30,0)))</f>
        <v>0</v>
      </c>
      <c r="AD1373" s="89" t="e">
        <f>IF(ISBLANK(#REF!),"",IF(#REF!&gt;=80%,4,IF(AND(#REF!&gt;=67%,#REF!&lt;80%),3,0)))</f>
        <v>#REF!</v>
      </c>
      <c r="AE1373" s="89" t="e">
        <f>IF(ISBLANK(#REF!),"",IF(_xlfn.COUNTIFS(#REF!,"&gt;=67%")=1,2,IF(_xlfn.COUNTIFS(#REF!,"&gt;=67%")=2,5,IF(_xlfn.COUNTIFS(#REF!,"&gt;=67%")=3,10,0))))</f>
        <v>#REF!</v>
      </c>
      <c r="AF1373" s="90" t="e">
        <f>IF(ISBLANK(#REF!),"",IF(#REF!="ΠΟΛΥΤΕΚΝΟΣ",2,IF(#REF!="ΤΡΙΤΕΚΝΟΣ",1,0)))</f>
        <v>#REF!</v>
      </c>
      <c r="AG1373" s="89">
        <f>IF(ISBLANK(#REF!),"",IF(V1373&gt;=80%,4,IF(AND(V1373&gt;=67%,V1373&lt;80%),3,0)))</f>
        <v>0</v>
      </c>
      <c r="AH1373" s="38" t="e">
        <f>IF(ISBLANK(#REF!),"",SUM(X1373:AF1373))</f>
        <v>#REF!</v>
      </c>
    </row>
    <row r="1374" spans="1:34" ht="15">
      <c r="A1374" s="86">
        <f>IF(ISBLANK(#REF!),"",IF(ISNUMBER(A1373),A1373+1,1))</f>
        <v>3</v>
      </c>
      <c r="X1374" s="87">
        <f>IF(ISBLANK(#REF!),"",IF(K1374&gt;5,0.5*(K1374-5),0))</f>
        <v>0</v>
      </c>
      <c r="Y1374" s="87">
        <f>IF(ISBLANK(#REF!),"",IF(L1374="ΝΑΙ",6,(IF(M1374="ΝΑΙ",3,0))))</f>
        <v>0</v>
      </c>
      <c r="Z1374" s="87">
        <f>IF(ISBLANK(#REF!),"",IF(N1374="ΝΑΙ",4,(IF(O1374="ΝΑΙ",2,0))))</f>
        <v>0</v>
      </c>
      <c r="AA1374" s="87"/>
      <c r="AB1374" s="88">
        <f>IF(ISBLANK(#REF!),"",MIN(3,0.5*INT((P1374*12+Q1374+ROUND(R1374/30,0))/6)))</f>
        <v>0</v>
      </c>
      <c r="AC1374" s="87">
        <f>IF(ISBLANK(#REF!),"",0.2*(S1374*12+T1374+ROUND(U1374/30,0)))</f>
        <v>0</v>
      </c>
      <c r="AD1374" s="89" t="e">
        <f>IF(ISBLANK(#REF!),"",IF(#REF!&gt;=80%,4,IF(AND(#REF!&gt;=67%,#REF!&lt;80%),3,0)))</f>
        <v>#REF!</v>
      </c>
      <c r="AE1374" s="89" t="e">
        <f>IF(ISBLANK(#REF!),"",IF(_xlfn.COUNTIFS(#REF!,"&gt;=67%")=1,2,IF(_xlfn.COUNTIFS(#REF!,"&gt;=67%")=2,5,IF(_xlfn.COUNTIFS(#REF!,"&gt;=67%")=3,10,0))))</f>
        <v>#REF!</v>
      </c>
      <c r="AF1374" s="90" t="e">
        <f>IF(ISBLANK(#REF!),"",IF(#REF!="ΠΟΛΥΤΕΚΝΟΣ",2,IF(#REF!="ΤΡΙΤΕΚΝΟΣ",1,0)))</f>
        <v>#REF!</v>
      </c>
      <c r="AG1374" s="89">
        <f>IF(ISBLANK(#REF!),"",IF(V1374&gt;=80%,4,IF(AND(V1374&gt;=67%,V1374&lt;80%),3,0)))</f>
        <v>0</v>
      </c>
      <c r="AH1374" s="38" t="e">
        <f>IF(ISBLANK(#REF!),"",SUM(X1374:AF1374))</f>
        <v>#REF!</v>
      </c>
    </row>
    <row r="1375" spans="1:34" ht="15">
      <c r="A1375" s="86">
        <f>IF(ISBLANK(#REF!),"",IF(ISNUMBER(A1374),A1374+1,1))</f>
        <v>4</v>
      </c>
      <c r="X1375" s="87">
        <f>IF(ISBLANK(#REF!),"",IF(K1375&gt;5,0.5*(K1375-5),0))</f>
        <v>0</v>
      </c>
      <c r="Y1375" s="87">
        <f>IF(ISBLANK(#REF!),"",IF(L1375="ΝΑΙ",6,(IF(M1375="ΝΑΙ",3,0))))</f>
        <v>0</v>
      </c>
      <c r="Z1375" s="87">
        <f>IF(ISBLANK(#REF!),"",IF(N1375="ΝΑΙ",4,(IF(O1375="ΝΑΙ",2,0))))</f>
        <v>0</v>
      </c>
      <c r="AA1375" s="87"/>
      <c r="AB1375" s="88">
        <f>IF(ISBLANK(#REF!),"",MIN(3,0.5*INT((P1375*12+Q1375+ROUND(R1375/30,0))/6)))</f>
        <v>0</v>
      </c>
      <c r="AC1375" s="87">
        <f>IF(ISBLANK(#REF!),"",0.2*(S1375*12+T1375+ROUND(U1375/30,0)))</f>
        <v>0</v>
      </c>
      <c r="AD1375" s="89" t="e">
        <f>IF(ISBLANK(#REF!),"",IF(#REF!&gt;=80%,4,IF(AND(#REF!&gt;=67%,#REF!&lt;80%),3,0)))</f>
        <v>#REF!</v>
      </c>
      <c r="AE1375" s="89" t="e">
        <f>IF(ISBLANK(#REF!),"",IF(_xlfn.COUNTIFS(#REF!,"&gt;=67%")=1,2,IF(_xlfn.COUNTIFS(#REF!,"&gt;=67%")=2,5,IF(_xlfn.COUNTIFS(#REF!,"&gt;=67%")=3,10,0))))</f>
        <v>#REF!</v>
      </c>
      <c r="AF1375" s="90" t="e">
        <f>IF(ISBLANK(#REF!),"",IF(#REF!="ΠΟΛΥΤΕΚΝΟΣ",2,IF(#REF!="ΤΡΙΤΕΚΝΟΣ",1,0)))</f>
        <v>#REF!</v>
      </c>
      <c r="AG1375" s="89">
        <f>IF(ISBLANK(#REF!),"",IF(V1375&gt;=80%,4,IF(AND(V1375&gt;=67%,V1375&lt;80%),3,0)))</f>
        <v>0</v>
      </c>
      <c r="AH1375" s="38" t="e">
        <f>IF(ISBLANK(#REF!),"",SUM(X1375:AF1375))</f>
        <v>#REF!</v>
      </c>
    </row>
    <row r="1376" spans="1:34" ht="15">
      <c r="A1376" s="86">
        <f>IF(ISBLANK(#REF!),"",IF(ISNUMBER(A1375),A1375+1,1))</f>
        <v>5</v>
      </c>
      <c r="X1376" s="87">
        <f>IF(ISBLANK(#REF!),"",IF(K1376&gt;5,0.5*(K1376-5),0))</f>
        <v>0</v>
      </c>
      <c r="Y1376" s="87">
        <f>IF(ISBLANK(#REF!),"",IF(L1376="ΝΑΙ",6,(IF(M1376="ΝΑΙ",3,0))))</f>
        <v>0</v>
      </c>
      <c r="Z1376" s="87">
        <f>IF(ISBLANK(#REF!),"",IF(N1376="ΝΑΙ",4,(IF(O1376="ΝΑΙ",2,0))))</f>
        <v>0</v>
      </c>
      <c r="AA1376" s="87"/>
      <c r="AB1376" s="88">
        <f>IF(ISBLANK(#REF!),"",MIN(3,0.5*INT((P1376*12+Q1376+ROUND(R1376/30,0))/6)))</f>
        <v>0</v>
      </c>
      <c r="AC1376" s="87">
        <f>IF(ISBLANK(#REF!),"",0.2*(S1376*12+T1376+ROUND(U1376/30,0)))</f>
        <v>0</v>
      </c>
      <c r="AD1376" s="89" t="e">
        <f>IF(ISBLANK(#REF!),"",IF(#REF!&gt;=80%,4,IF(AND(#REF!&gt;=67%,#REF!&lt;80%),3,0)))</f>
        <v>#REF!</v>
      </c>
      <c r="AE1376" s="89" t="e">
        <f>IF(ISBLANK(#REF!),"",IF(_xlfn.COUNTIFS(#REF!,"&gt;=67%")=1,2,IF(_xlfn.COUNTIFS(#REF!,"&gt;=67%")=2,5,IF(_xlfn.COUNTIFS(#REF!,"&gt;=67%")=3,10,0))))</f>
        <v>#REF!</v>
      </c>
      <c r="AF1376" s="90" t="e">
        <f>IF(ISBLANK(#REF!),"",IF(#REF!="ΠΟΛΥΤΕΚΝΟΣ",2,IF(#REF!="ΤΡΙΤΕΚΝΟΣ",1,0)))</f>
        <v>#REF!</v>
      </c>
      <c r="AG1376" s="89">
        <f>IF(ISBLANK(#REF!),"",IF(V1376&gt;=80%,4,IF(AND(V1376&gt;=67%,V1376&lt;80%),3,0)))</f>
        <v>0</v>
      </c>
      <c r="AH1376" s="38" t="e">
        <f>IF(ISBLANK(#REF!),"",SUM(X1376:AF1376))</f>
        <v>#REF!</v>
      </c>
    </row>
    <row r="1377" spans="1:34" ht="15">
      <c r="A1377" s="86">
        <f>IF(ISBLANK(#REF!),"",IF(ISNUMBER(A1376),A1376+1,1))</f>
        <v>6</v>
      </c>
      <c r="X1377" s="87">
        <f>IF(ISBLANK(#REF!),"",IF(K1377&gt;5,0.5*(K1377-5),0))</f>
        <v>0</v>
      </c>
      <c r="Y1377" s="87">
        <f>IF(ISBLANK(#REF!),"",IF(L1377="ΝΑΙ",6,(IF(M1377="ΝΑΙ",3,0))))</f>
        <v>0</v>
      </c>
      <c r="Z1377" s="87">
        <f>IF(ISBLANK(#REF!),"",IF(N1377="ΝΑΙ",4,(IF(O1377="ΝΑΙ",2,0))))</f>
        <v>0</v>
      </c>
      <c r="AA1377" s="87"/>
      <c r="AB1377" s="88">
        <f>IF(ISBLANK(#REF!),"",MIN(3,0.5*INT((P1377*12+Q1377+ROUND(R1377/30,0))/6)))</f>
        <v>0</v>
      </c>
      <c r="AC1377" s="87">
        <f>IF(ISBLANK(#REF!),"",0.2*(S1377*12+T1377+ROUND(U1377/30,0)))</f>
        <v>0</v>
      </c>
      <c r="AD1377" s="89" t="e">
        <f>IF(ISBLANK(#REF!),"",IF(#REF!&gt;=80%,4,IF(AND(#REF!&gt;=67%,#REF!&lt;80%),3,0)))</f>
        <v>#REF!</v>
      </c>
      <c r="AE1377" s="89" t="e">
        <f>IF(ISBLANK(#REF!),"",IF(_xlfn.COUNTIFS(#REF!,"&gt;=67%")=1,2,IF(_xlfn.COUNTIFS(#REF!,"&gt;=67%")=2,5,IF(_xlfn.COUNTIFS(#REF!,"&gt;=67%")=3,10,0))))</f>
        <v>#REF!</v>
      </c>
      <c r="AF1377" s="90" t="e">
        <f>IF(ISBLANK(#REF!),"",IF(#REF!="ΠΟΛΥΤΕΚΝΟΣ",2,IF(#REF!="ΤΡΙΤΕΚΝΟΣ",1,0)))</f>
        <v>#REF!</v>
      </c>
      <c r="AG1377" s="89">
        <f>IF(ISBLANK(#REF!),"",IF(V1377&gt;=80%,4,IF(AND(V1377&gt;=67%,V1377&lt;80%),3,0)))</f>
        <v>0</v>
      </c>
      <c r="AH1377" s="38" t="e">
        <f>IF(ISBLANK(#REF!),"",SUM(X1377:AF1377))</f>
        <v>#REF!</v>
      </c>
    </row>
    <row r="1378" spans="1:34" ht="15">
      <c r="A1378" s="86">
        <f>IF(ISBLANK(#REF!),"",IF(ISNUMBER(A1377),A1377+1,1))</f>
        <v>7</v>
      </c>
      <c r="X1378" s="87">
        <f>IF(ISBLANK(#REF!),"",IF(K1378&gt;5,0.5*(K1378-5),0))</f>
        <v>0</v>
      </c>
      <c r="Y1378" s="87">
        <f>IF(ISBLANK(#REF!),"",IF(L1378="ΝΑΙ",6,(IF(M1378="ΝΑΙ",3,0))))</f>
        <v>0</v>
      </c>
      <c r="Z1378" s="87">
        <f>IF(ISBLANK(#REF!),"",IF(N1378="ΝΑΙ",4,(IF(O1378="ΝΑΙ",2,0))))</f>
        <v>0</v>
      </c>
      <c r="AA1378" s="87"/>
      <c r="AB1378" s="88">
        <f>IF(ISBLANK(#REF!),"",MIN(3,0.5*INT((P1378*12+Q1378+ROUND(R1378/30,0))/6)))</f>
        <v>0</v>
      </c>
      <c r="AC1378" s="87">
        <f>IF(ISBLANK(#REF!),"",0.2*(S1378*12+T1378+ROUND(U1378/30,0)))</f>
        <v>0</v>
      </c>
      <c r="AD1378" s="89" t="e">
        <f>IF(ISBLANK(#REF!),"",IF(#REF!&gt;=80%,4,IF(AND(#REF!&gt;=67%,#REF!&lt;80%),3,0)))</f>
        <v>#REF!</v>
      </c>
      <c r="AE1378" s="89" t="e">
        <f>IF(ISBLANK(#REF!),"",IF(_xlfn.COUNTIFS(#REF!,"&gt;=67%")=1,2,IF(_xlfn.COUNTIFS(#REF!,"&gt;=67%")=2,5,IF(_xlfn.COUNTIFS(#REF!,"&gt;=67%")=3,10,0))))</f>
        <v>#REF!</v>
      </c>
      <c r="AF1378" s="90" t="e">
        <f>IF(ISBLANK(#REF!),"",IF(#REF!="ΠΟΛΥΤΕΚΝΟΣ",2,IF(#REF!="ΤΡΙΤΕΚΝΟΣ",1,0)))</f>
        <v>#REF!</v>
      </c>
      <c r="AG1378" s="89">
        <f>IF(ISBLANK(#REF!),"",IF(V1378&gt;=80%,4,IF(AND(V1378&gt;=67%,V1378&lt;80%),3,0)))</f>
        <v>0</v>
      </c>
      <c r="AH1378" s="38" t="e">
        <f>IF(ISBLANK(#REF!),"",SUM(X1378:AF1378))</f>
        <v>#REF!</v>
      </c>
    </row>
    <row r="1379" spans="1:34" ht="15">
      <c r="A1379" s="86">
        <f>IF(ISBLANK(#REF!),"",IF(ISNUMBER(A1378),A1378+1,1))</f>
        <v>8</v>
      </c>
      <c r="X1379" s="87">
        <f>IF(ISBLANK(#REF!),"",IF(K1379&gt;5,0.5*(K1379-5),0))</f>
        <v>0</v>
      </c>
      <c r="Y1379" s="87">
        <f>IF(ISBLANK(#REF!),"",IF(L1379="ΝΑΙ",6,(IF(M1379="ΝΑΙ",3,0))))</f>
        <v>0</v>
      </c>
      <c r="Z1379" s="87">
        <f>IF(ISBLANK(#REF!),"",IF(N1379="ΝΑΙ",4,(IF(O1379="ΝΑΙ",2,0))))</f>
        <v>0</v>
      </c>
      <c r="AA1379" s="87"/>
      <c r="AB1379" s="88">
        <f>IF(ISBLANK(#REF!),"",MIN(3,0.5*INT((P1379*12+Q1379+ROUND(R1379/30,0))/6)))</f>
        <v>0</v>
      </c>
      <c r="AC1379" s="87">
        <f>IF(ISBLANK(#REF!),"",0.2*(S1379*12+T1379+ROUND(U1379/30,0)))</f>
        <v>0</v>
      </c>
      <c r="AD1379" s="89" t="e">
        <f>IF(ISBLANK(#REF!),"",IF(#REF!&gt;=80%,4,IF(AND(#REF!&gt;=67%,#REF!&lt;80%),3,0)))</f>
        <v>#REF!</v>
      </c>
      <c r="AE1379" s="89" t="e">
        <f>IF(ISBLANK(#REF!),"",IF(_xlfn.COUNTIFS(#REF!,"&gt;=67%")=1,2,IF(_xlfn.COUNTIFS(#REF!,"&gt;=67%")=2,5,IF(_xlfn.COUNTIFS(#REF!,"&gt;=67%")=3,10,0))))</f>
        <v>#REF!</v>
      </c>
      <c r="AF1379" s="90" t="e">
        <f>IF(ISBLANK(#REF!),"",IF(#REF!="ΠΟΛΥΤΕΚΝΟΣ",2,IF(#REF!="ΤΡΙΤΕΚΝΟΣ",1,0)))</f>
        <v>#REF!</v>
      </c>
      <c r="AG1379" s="89">
        <f>IF(ISBLANK(#REF!),"",IF(V1379&gt;=80%,4,IF(AND(V1379&gt;=67%,V1379&lt;80%),3,0)))</f>
        <v>0</v>
      </c>
      <c r="AH1379" s="38" t="e">
        <f>IF(ISBLANK(#REF!),"",SUM(X1379:AF1379))</f>
        <v>#REF!</v>
      </c>
    </row>
    <row r="1380" spans="24:34" ht="15">
      <c r="X1380" s="87">
        <f>IF(ISBLANK(#REF!),"",IF(K1380&gt;5,0.5*(K1380-5),0))</f>
        <v>0</v>
      </c>
      <c r="Y1380" s="87">
        <f>IF(ISBLANK(#REF!),"",IF(L1380="ΝΑΙ",6,(IF(M1380="ΝΑΙ",3,0))))</f>
        <v>0</v>
      </c>
      <c r="Z1380" s="87">
        <f>IF(ISBLANK(#REF!),"",IF(N1380="ΝΑΙ",4,(IF(O1380="ΝΑΙ",2,0))))</f>
        <v>0</v>
      </c>
      <c r="AA1380" s="87"/>
      <c r="AB1380" s="88">
        <f>IF(ISBLANK(#REF!),"",ROUND(MIN(3,0.5*(P1380*12+Q1380)/6),2))</f>
        <v>0</v>
      </c>
      <c r="AC1380" s="87">
        <f>IF(ISBLANK(#REF!),"",0.2*(S1380*12+T1380+ROUND(U1380/30,0)))</f>
        <v>0</v>
      </c>
      <c r="AD1380" s="89" t="e">
        <f>IF(ISBLANK(#REF!),"",IF(#REF!&gt;=80%,4,IF(AND(#REF!&gt;=67%,#REF!&lt;80%),3,0)))</f>
        <v>#REF!</v>
      </c>
      <c r="AE1380" s="89" t="e">
        <f>IF(ISBLANK(#REF!),"",IF(_xlfn.COUNTIFS(#REF!,"&gt;=67%")=1,2,IF(_xlfn.COUNTIFS(#REF!,"&gt;=67%")=2,5,IF(_xlfn.COUNTIFS(#REF!,"&gt;=67%")=3,10,0))))</f>
        <v>#REF!</v>
      </c>
      <c r="AF1380" s="90" t="e">
        <f>IF(ISBLANK(#REF!),"",IF(#REF!="ΠΟΛΥΤΕΚΝΟΣ",2,IF(#REF!="ΤΡΙΤΕΚΝΟΣ",1,0)))</f>
        <v>#REF!</v>
      </c>
      <c r="AG1380" s="89">
        <f>IF(ISBLANK(#REF!),"",IF(V1380&gt;=80%,4,IF(AND(V1380&gt;=67%,V1380&lt;80%),3,0)))</f>
        <v>0</v>
      </c>
      <c r="AH1380" s="38" t="e">
        <f>IF(ISBLANK(#REF!),"",SUM(X1380:AF1380))</f>
        <v>#REF!</v>
      </c>
    </row>
  </sheetData>
  <sheetProtection/>
  <mergeCells count="7">
    <mergeCell ref="C2:L2"/>
    <mergeCell ref="X9:AG9"/>
    <mergeCell ref="B9:D9"/>
    <mergeCell ref="E9:J9"/>
    <mergeCell ref="K9:O9"/>
    <mergeCell ref="P9:U9"/>
    <mergeCell ref="V9:W9"/>
  </mergeCells>
  <conditionalFormatting sqref="E1:I65536">
    <cfRule type="expression" priority="1" dxfId="0" stopIfTrue="1">
      <formula>OR(AND($E1&lt;&gt;"ΠΕ23",$H1="ΝΑΙ",$I1="ΕΠΙΚΟΥΡΙΚΟΣ"),AND($E1&lt;&gt;"ΠΕ23",$H1="ΌΧΙ",$I1="ΚΥΡΙΟΣ"))</formula>
    </cfRule>
  </conditionalFormatting>
  <conditionalFormatting sqref="F11:G65536 E13:E64906 E1:G10">
    <cfRule type="expression" priority="2" dxfId="0" stopIfTrue="1">
      <formula>OR(AND($E1&lt;&gt;"ΠΕ25",$F1="ΑΕΙ",$G1="ΑΠΑΙΤΕΙΤΑΙ"),AND($E1&lt;&gt;"ΠΕ25",$E1&lt;&gt;"ΠΕ23",$F1="ΤΕΙ",$G1="ΔΕΝ ΑΠΑΙΤΕΙΤΑΙ"))</formula>
    </cfRule>
  </conditionalFormatting>
  <conditionalFormatting sqref="E13:E64906 E1:E10 H1:H65536">
    <cfRule type="expression" priority="3" dxfId="0" stopIfTrue="1">
      <formula>AND($E1="ΠΕ23",$H1="ΌΧΙ")</formula>
    </cfRule>
  </conditionalFormatting>
  <conditionalFormatting sqref="E13:E64906 E1:E10 G1:G65536">
    <cfRule type="expression" priority="4" dxfId="0" stopIfTrue="1">
      <formula>OR(AND($E1="ΠΕ23",$G1="ΑΠΑΙΤΕΙΤΑΙ"),AND($E1="ΠΕ25",$G1="ΔΕΝ ΑΠΑΙΤΕΙΤΑΙ"))</formula>
    </cfRule>
  </conditionalFormatting>
  <conditionalFormatting sqref="G1:H65536">
    <cfRule type="expression" priority="5" dxfId="0" stopIfTrue="1">
      <formula>AND($G1="ΔΕΝ ΑΠΑΙΤΕΙΤΑΙ",$H1="ΌΧΙ")</formula>
    </cfRule>
  </conditionalFormatting>
  <conditionalFormatting sqref="F11:F65536 E13:E64906 E1:F10">
    <cfRule type="expression" priority="6" dxfId="0" stopIfTrue="1">
      <formula>OR(AND($E1="ΠΕ22",$F1="ΤΕΙ"),AND($E1="ΠΕ23",$F1="ΤΕΙ"),AND($E1="ΠΕ24",$F1="ΤΕΙ"),AND(LEFT($E1,4)="ΠΕ31",$F1="ΤΕΙ"),AND($E1="ΠΕ28",$F1="ΑΕΙ"),AND($E1="ΠΕ29",$F1="ΑΕΙ"))</formula>
    </cfRule>
  </conditionalFormatting>
  <dataValidations count="11">
    <dataValidation type="list" allowBlank="1" showInputMessage="1" showErrorMessage="1" sqref="AI11:AI12">
      <formula1>Αϊτηση_για</formula1>
    </dataValidation>
    <dataValidation type="list" allowBlank="1" showInputMessage="1" showErrorMessage="1" sqref="V11:W64906 L11:O64906 H11:H12">
      <formula1>NAI_OXI</formula1>
    </dataValidation>
    <dataValidation type="list" allowBlank="1" showInputMessage="1" showErrorMessage="1" sqref="E13:G1380">
      <formula1>ΕΙΔΙΚΟΤΗΤΑ_ΕΕΠ</formula1>
    </dataValidation>
    <dataValidation type="list" allowBlank="1" showInputMessage="1" showErrorMessage="1" sqref="H13:H64906 I11:I64906">
      <formula1>ΚΑΤΗΓΟΡΙΑ_ΠΙΝΑΚΑ</formula1>
    </dataValidation>
    <dataValidation type="decimal" allowBlank="1" showInputMessage="1" showErrorMessage="1" sqref="K13:K1380">
      <formula1>0</formula1>
      <formula2>10</formula2>
    </dataValidation>
    <dataValidation type="list" allowBlank="1" showInputMessage="1" showErrorMessage="1" sqref="F11:F12">
      <formula1>ΑΕΙ_ΤΕΙ</formula1>
    </dataValidation>
    <dataValidation type="list" allowBlank="1" showInputMessage="1" showErrorMessage="1" sqref="G11:G12">
      <formula1>ΑΠΑΙΤΕΙΤΑΙ_ΔΕΝ_ΑΠΑΙΤΕΙΤΑΙ</formula1>
    </dataValidation>
    <dataValidation type="list" allowBlank="1" showInputMessage="1" showErrorMessage="1" sqref="E11:E12">
      <formula1>ΚΛΑΔΟΣ_ΕΕΠ</formula1>
    </dataValidation>
    <dataValidation type="whole" allowBlank="1" showInputMessage="1" showErrorMessage="1" sqref="U11:U64906 R11:R64906">
      <formula1>0</formula1>
      <formula2>29</formula2>
    </dataValidation>
    <dataValidation type="whole" allowBlank="1" showInputMessage="1" showErrorMessage="1" sqref="T11:T64906 Q11:Q64906">
      <formula1>0</formula1>
      <formula2>11</formula2>
    </dataValidation>
    <dataValidation type="whole" allowBlank="1" showInputMessage="1" showErrorMessage="1" sqref="S11:S64906 P11:P64906">
      <formula1>0</formula1>
      <formula2>40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482"/>
  <sheetViews>
    <sheetView zoomScalePageLayoutView="0" workbookViewId="0" topLeftCell="G91">
      <selection activeCell="L5" sqref="L5"/>
    </sheetView>
  </sheetViews>
  <sheetFormatPr defaultColWidth="22.140625" defaultRowHeight="15"/>
  <cols>
    <col min="1" max="1" width="4.421875" style="34" bestFit="1" customWidth="1"/>
    <col min="2" max="2" width="19.28125" style="34" bestFit="1" customWidth="1"/>
    <col min="3" max="3" width="19.57421875" style="34" bestFit="1" customWidth="1"/>
    <col min="4" max="4" width="15.28125" style="34" bestFit="1" customWidth="1"/>
    <col min="5" max="5" width="8.28125" style="34" bestFit="1" customWidth="1"/>
    <col min="6" max="6" width="8.140625" style="34" bestFit="1" customWidth="1"/>
    <col min="7" max="7" width="15.00390625" style="34" bestFit="1" customWidth="1"/>
    <col min="8" max="8" width="6.421875" style="34" bestFit="1" customWidth="1"/>
    <col min="9" max="9" width="12.7109375" style="34" customWidth="1"/>
    <col min="10" max="10" width="15.421875" style="34" bestFit="1" customWidth="1"/>
    <col min="11" max="11" width="5.00390625" style="40" bestFit="1" customWidth="1"/>
    <col min="12" max="12" width="9.140625" style="36" bestFit="1" customWidth="1"/>
    <col min="13" max="13" width="14.7109375" style="36" bestFit="1" customWidth="1"/>
    <col min="14" max="15" width="4.28125" style="36" bestFit="1" customWidth="1"/>
    <col min="16" max="18" width="6.421875" style="40" bestFit="1" customWidth="1"/>
    <col min="19" max="19" width="3.57421875" style="40" bestFit="1" customWidth="1"/>
    <col min="20" max="21" width="6.421875" style="40" bestFit="1" customWidth="1"/>
    <col min="22" max="22" width="4.28125" style="36" bestFit="1" customWidth="1"/>
    <col min="23" max="23" width="3.57421875" style="36" bestFit="1" customWidth="1"/>
    <col min="24" max="24" width="4.57421875" style="90" bestFit="1" customWidth="1"/>
    <col min="25" max="26" width="9.140625" style="90" bestFit="1" customWidth="1"/>
    <col min="27" max="27" width="4.57421875" style="90" bestFit="1" customWidth="1"/>
    <col min="28" max="28" width="6.421875" style="90" bestFit="1" customWidth="1"/>
    <col min="29" max="29" width="5.57421875" style="90" bestFit="1" customWidth="1"/>
    <col min="30" max="32" width="6.421875" style="90" bestFit="1" customWidth="1"/>
    <col min="33" max="33" width="4.57421875" style="90" bestFit="1" customWidth="1"/>
    <col min="34" max="34" width="5.57421875" style="90" bestFit="1" customWidth="1"/>
    <col min="35" max="35" width="14.421875" style="34" bestFit="1" customWidth="1"/>
    <col min="36" max="36" width="4.28125" style="34" bestFit="1" customWidth="1"/>
    <col min="37" max="37" width="3.140625" style="34" bestFit="1" customWidth="1"/>
    <col min="38" max="16384" width="22.140625" style="34" customWidth="1"/>
  </cols>
  <sheetData>
    <row r="1" spans="1:34" ht="15">
      <c r="A1" s="82"/>
      <c r="B1" s="82"/>
      <c r="C1" s="82"/>
      <c r="D1" s="82"/>
      <c r="E1" s="82"/>
      <c r="F1" s="82"/>
      <c r="G1" s="82"/>
      <c r="H1" s="82"/>
      <c r="I1" s="82"/>
      <c r="J1" s="82"/>
      <c r="K1" s="83"/>
      <c r="L1" s="84"/>
      <c r="M1" s="84"/>
      <c r="N1" s="84"/>
      <c r="O1" s="84"/>
      <c r="P1" s="83"/>
      <c r="Q1" s="83"/>
      <c r="R1" s="83"/>
      <c r="S1" s="83"/>
      <c r="T1" s="83"/>
      <c r="U1" s="83"/>
      <c r="V1" s="84"/>
      <c r="W1" s="84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1:34" ht="15">
      <c r="A2" s="82"/>
      <c r="B2" s="82"/>
      <c r="C2" s="232" t="s">
        <v>800</v>
      </c>
      <c r="D2" s="233"/>
      <c r="E2" s="233"/>
      <c r="F2" s="233"/>
      <c r="G2" s="233"/>
      <c r="H2" s="233"/>
      <c r="I2" s="233"/>
      <c r="J2" s="234"/>
      <c r="K2" s="235"/>
      <c r="L2" s="84"/>
      <c r="M2" s="84"/>
      <c r="N2" s="84"/>
      <c r="O2" s="84"/>
      <c r="P2" s="83"/>
      <c r="Q2" s="83"/>
      <c r="R2" s="83"/>
      <c r="S2" s="83"/>
      <c r="T2" s="83"/>
      <c r="U2" s="83"/>
      <c r="V2" s="84"/>
      <c r="W2" s="84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1:34" ht="15">
      <c r="A3" s="82"/>
      <c r="B3" s="82"/>
      <c r="C3" s="85"/>
      <c r="D3" s="82"/>
      <c r="E3" s="82"/>
      <c r="F3" s="82"/>
      <c r="G3" s="82"/>
      <c r="H3" s="82"/>
      <c r="I3" s="82"/>
      <c r="J3" s="82"/>
      <c r="K3" s="83"/>
      <c r="L3" s="84"/>
      <c r="M3" s="84"/>
      <c r="N3" s="84"/>
      <c r="O3" s="84"/>
      <c r="P3" s="83"/>
      <c r="Q3" s="83"/>
      <c r="R3" s="83"/>
      <c r="S3" s="83"/>
      <c r="T3" s="83"/>
      <c r="U3" s="83"/>
      <c r="V3" s="84"/>
      <c r="W3" s="84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ht="15">
      <c r="A4" s="192" t="s">
        <v>50</v>
      </c>
      <c r="B4" s="82"/>
      <c r="C4" s="82"/>
      <c r="D4" s="82"/>
      <c r="E4" s="82"/>
      <c r="F4" s="82"/>
      <c r="G4" s="82"/>
      <c r="H4" s="82"/>
      <c r="I4" s="82"/>
      <c r="J4" s="82"/>
      <c r="K4" s="83"/>
      <c r="L4" s="84"/>
      <c r="M4" s="84"/>
      <c r="N4" s="84"/>
      <c r="O4" s="84"/>
      <c r="P4" s="83"/>
      <c r="Q4" s="83"/>
      <c r="R4" s="83"/>
      <c r="S4" s="83"/>
      <c r="T4" s="83"/>
      <c r="U4" s="83"/>
      <c r="V4" s="84"/>
      <c r="W4" s="84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</row>
    <row r="5" spans="1:34" ht="15">
      <c r="A5" s="193" t="s">
        <v>51</v>
      </c>
      <c r="B5" s="82"/>
      <c r="C5" s="82"/>
      <c r="D5" s="82"/>
      <c r="E5" s="82"/>
      <c r="F5" s="82"/>
      <c r="G5" s="82"/>
      <c r="H5" s="82"/>
      <c r="I5" s="82"/>
      <c r="J5" s="82"/>
      <c r="K5" s="83"/>
      <c r="L5" s="84"/>
      <c r="M5" s="84"/>
      <c r="N5" s="84"/>
      <c r="O5" s="84"/>
      <c r="P5" s="83"/>
      <c r="Q5" s="83"/>
      <c r="R5" s="83"/>
      <c r="S5" s="83"/>
      <c r="T5" s="83"/>
      <c r="U5" s="83"/>
      <c r="V5" s="84"/>
      <c r="W5" s="84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</row>
    <row r="6" spans="1:34" ht="15">
      <c r="A6" s="193" t="s">
        <v>52</v>
      </c>
      <c r="B6" s="82"/>
      <c r="C6" s="82"/>
      <c r="D6" s="82"/>
      <c r="E6" s="82"/>
      <c r="F6" s="82"/>
      <c r="G6" s="82"/>
      <c r="H6" s="82"/>
      <c r="I6" s="82"/>
      <c r="J6" s="82"/>
      <c r="K6" s="83"/>
      <c r="L6" s="84"/>
      <c r="M6" s="84"/>
      <c r="N6" s="84"/>
      <c r="O6" s="84"/>
      <c r="P6" s="83"/>
      <c r="Q6" s="83"/>
      <c r="R6" s="83"/>
      <c r="S6" s="83"/>
      <c r="T6" s="83"/>
      <c r="U6" s="83"/>
      <c r="V6" s="84"/>
      <c r="W6" s="84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</row>
    <row r="7" spans="1:34" ht="15">
      <c r="A7" s="193" t="s">
        <v>773</v>
      </c>
      <c r="B7" s="82"/>
      <c r="C7" s="82"/>
      <c r="D7" s="82"/>
      <c r="E7" s="82"/>
      <c r="F7" s="82"/>
      <c r="G7" s="82"/>
      <c r="H7" s="82"/>
      <c r="I7" s="82"/>
      <c r="J7" s="82"/>
      <c r="K7" s="83"/>
      <c r="L7" s="84"/>
      <c r="M7" s="84"/>
      <c r="N7" s="84"/>
      <c r="O7" s="84"/>
      <c r="P7" s="83"/>
      <c r="Q7" s="83"/>
      <c r="R7" s="83"/>
      <c r="S7" s="83"/>
      <c r="T7" s="83"/>
      <c r="U7" s="83"/>
      <c r="V7" s="84"/>
      <c r="W7" s="84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</row>
    <row r="8" spans="1:34" ht="15">
      <c r="A8" s="180"/>
      <c r="B8" s="82"/>
      <c r="C8" s="82"/>
      <c r="D8" s="82"/>
      <c r="E8" s="82"/>
      <c r="F8" s="82"/>
      <c r="G8" s="82"/>
      <c r="H8" s="82"/>
      <c r="I8" s="82"/>
      <c r="J8" s="82"/>
      <c r="K8" s="83"/>
      <c r="L8" s="84"/>
      <c r="M8" s="84"/>
      <c r="N8" s="84"/>
      <c r="O8" s="84"/>
      <c r="P8" s="83"/>
      <c r="Q8" s="83"/>
      <c r="R8" s="83"/>
      <c r="S8" s="83"/>
      <c r="T8" s="83"/>
      <c r="U8" s="83"/>
      <c r="V8" s="84"/>
      <c r="W8" s="84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</row>
    <row r="9" spans="1:35" s="184" customFormat="1" ht="29.25" customHeight="1">
      <c r="A9" s="181"/>
      <c r="B9" s="227"/>
      <c r="C9" s="227"/>
      <c r="D9" s="227"/>
      <c r="E9" s="228" t="s">
        <v>69</v>
      </c>
      <c r="F9" s="228"/>
      <c r="G9" s="228"/>
      <c r="H9" s="228"/>
      <c r="I9" s="228"/>
      <c r="J9" s="228"/>
      <c r="K9" s="229" t="s">
        <v>70</v>
      </c>
      <c r="L9" s="229"/>
      <c r="M9" s="229"/>
      <c r="N9" s="229"/>
      <c r="O9" s="229"/>
      <c r="P9" s="230" t="s">
        <v>71</v>
      </c>
      <c r="Q9" s="230"/>
      <c r="R9" s="230"/>
      <c r="S9" s="230"/>
      <c r="T9" s="230"/>
      <c r="U9" s="230"/>
      <c r="V9" s="231" t="s">
        <v>72</v>
      </c>
      <c r="W9" s="231"/>
      <c r="X9" s="226" t="s">
        <v>73</v>
      </c>
      <c r="Y9" s="226"/>
      <c r="Z9" s="226"/>
      <c r="AA9" s="226"/>
      <c r="AB9" s="226"/>
      <c r="AC9" s="226"/>
      <c r="AD9" s="226"/>
      <c r="AE9" s="226"/>
      <c r="AF9" s="226"/>
      <c r="AG9" s="226"/>
      <c r="AH9" s="182"/>
      <c r="AI9" s="183"/>
    </row>
    <row r="10" spans="1:37" s="185" customFormat="1" ht="202.5" customHeight="1">
      <c r="A10" s="217" t="s">
        <v>74</v>
      </c>
      <c r="B10" s="217" t="s">
        <v>16</v>
      </c>
      <c r="C10" s="217" t="s">
        <v>17</v>
      </c>
      <c r="D10" s="217" t="s">
        <v>18</v>
      </c>
      <c r="E10" s="206" t="s">
        <v>57</v>
      </c>
      <c r="F10" s="206" t="s">
        <v>78</v>
      </c>
      <c r="G10" s="206" t="s">
        <v>58</v>
      </c>
      <c r="H10" s="207" t="s">
        <v>64</v>
      </c>
      <c r="I10" s="208" t="s">
        <v>0</v>
      </c>
      <c r="J10" s="206" t="s">
        <v>65</v>
      </c>
      <c r="K10" s="209" t="s">
        <v>19</v>
      </c>
      <c r="L10" s="209" t="s">
        <v>84</v>
      </c>
      <c r="M10" s="209" t="s">
        <v>85</v>
      </c>
      <c r="N10" s="209" t="s">
        <v>4</v>
      </c>
      <c r="O10" s="209" t="s">
        <v>6</v>
      </c>
      <c r="P10" s="210" t="s">
        <v>20</v>
      </c>
      <c r="Q10" s="210" t="s">
        <v>21</v>
      </c>
      <c r="R10" s="210" t="s">
        <v>22</v>
      </c>
      <c r="S10" s="210" t="s">
        <v>23</v>
      </c>
      <c r="T10" s="210" t="s">
        <v>24</v>
      </c>
      <c r="U10" s="210" t="s">
        <v>25</v>
      </c>
      <c r="V10" s="211" t="s">
        <v>9</v>
      </c>
      <c r="W10" s="211" t="s">
        <v>10</v>
      </c>
      <c r="X10" s="212" t="s">
        <v>26</v>
      </c>
      <c r="Y10" s="212" t="s">
        <v>62</v>
      </c>
      <c r="Z10" s="212" t="s">
        <v>63</v>
      </c>
      <c r="AA10" s="212" t="s">
        <v>61</v>
      </c>
      <c r="AB10" s="212" t="s">
        <v>27</v>
      </c>
      <c r="AC10" s="212" t="s">
        <v>28</v>
      </c>
      <c r="AD10" s="212" t="s">
        <v>795</v>
      </c>
      <c r="AE10" s="212" t="s">
        <v>796</v>
      </c>
      <c r="AF10" s="212" t="s">
        <v>797</v>
      </c>
      <c r="AG10" s="212" t="s">
        <v>67</v>
      </c>
      <c r="AH10" s="213" t="s">
        <v>33</v>
      </c>
      <c r="AI10" s="214" t="s">
        <v>86</v>
      </c>
      <c r="AJ10" s="215" t="s">
        <v>793</v>
      </c>
      <c r="AK10" s="216" t="s">
        <v>794</v>
      </c>
    </row>
    <row r="11" spans="1:35" s="47" customFormat="1" ht="15">
      <c r="A11" s="56">
        <v>1</v>
      </c>
      <c r="B11" s="58" t="s">
        <v>474</v>
      </c>
      <c r="C11" s="58" t="s">
        <v>313</v>
      </c>
      <c r="D11" s="58" t="s">
        <v>97</v>
      </c>
      <c r="E11" s="58" t="s">
        <v>37</v>
      </c>
      <c r="F11" s="58" t="s">
        <v>76</v>
      </c>
      <c r="G11" s="58" t="s">
        <v>15</v>
      </c>
      <c r="H11" s="58" t="s">
        <v>12</v>
      </c>
      <c r="I11" s="58" t="s">
        <v>11</v>
      </c>
      <c r="J11" s="59">
        <v>37930</v>
      </c>
      <c r="K11" s="60">
        <v>8.73</v>
      </c>
      <c r="L11" s="61" t="s">
        <v>12</v>
      </c>
      <c r="M11" s="61" t="s">
        <v>12</v>
      </c>
      <c r="N11" s="61" t="s">
        <v>12</v>
      </c>
      <c r="O11" s="61"/>
      <c r="P11" s="62">
        <v>0</v>
      </c>
      <c r="Q11" s="62">
        <v>8</v>
      </c>
      <c r="R11" s="62">
        <v>9</v>
      </c>
      <c r="S11" s="62">
        <v>6</v>
      </c>
      <c r="T11" s="62">
        <v>0</v>
      </c>
      <c r="U11" s="62">
        <v>21</v>
      </c>
      <c r="V11" s="61" t="s">
        <v>12</v>
      </c>
      <c r="W11" s="61"/>
      <c r="X11" s="63">
        <v>1.87</v>
      </c>
      <c r="Y11" s="63">
        <v>6</v>
      </c>
      <c r="Z11" s="63">
        <v>3</v>
      </c>
      <c r="AA11" s="63">
        <v>6</v>
      </c>
      <c r="AB11" s="63">
        <v>0.5</v>
      </c>
      <c r="AC11" s="63">
        <v>18.25</v>
      </c>
      <c r="AD11" s="64">
        <v>0</v>
      </c>
      <c r="AE11" s="64">
        <v>0</v>
      </c>
      <c r="AF11" s="64">
        <v>0</v>
      </c>
      <c r="AG11" s="64">
        <v>0</v>
      </c>
      <c r="AH11" s="64">
        <v>26.62</v>
      </c>
      <c r="AI11" s="47" t="s">
        <v>82</v>
      </c>
    </row>
    <row r="12" spans="1:35" s="41" customFormat="1" ht="15">
      <c r="A12" s="46">
        <v>2</v>
      </c>
      <c r="B12" s="49" t="s">
        <v>471</v>
      </c>
      <c r="C12" s="49" t="s">
        <v>472</v>
      </c>
      <c r="D12" s="49" t="s">
        <v>125</v>
      </c>
      <c r="E12" s="49" t="s">
        <v>37</v>
      </c>
      <c r="F12" s="49" t="s">
        <v>76</v>
      </c>
      <c r="G12" s="49" t="s">
        <v>15</v>
      </c>
      <c r="H12" s="49" t="s">
        <v>12</v>
      </c>
      <c r="I12" s="49" t="s">
        <v>11</v>
      </c>
      <c r="J12" s="50">
        <v>36860</v>
      </c>
      <c r="K12" s="51">
        <v>8.54</v>
      </c>
      <c r="L12" s="52"/>
      <c r="M12" s="52" t="s">
        <v>12</v>
      </c>
      <c r="N12" s="52"/>
      <c r="O12" s="52"/>
      <c r="P12" s="53"/>
      <c r="Q12" s="53"/>
      <c r="R12" s="53"/>
      <c r="S12" s="53">
        <v>5</v>
      </c>
      <c r="T12" s="53">
        <v>2</v>
      </c>
      <c r="U12" s="53">
        <v>16</v>
      </c>
      <c r="V12" s="52"/>
      <c r="W12" s="52"/>
      <c r="X12" s="54">
        <v>1.77</v>
      </c>
      <c r="Y12" s="54">
        <v>4</v>
      </c>
      <c r="Z12" s="54">
        <v>0</v>
      </c>
      <c r="AA12" s="54">
        <v>4</v>
      </c>
      <c r="AB12" s="54">
        <v>0</v>
      </c>
      <c r="AC12" s="54">
        <v>15.75</v>
      </c>
      <c r="AD12" s="55">
        <v>0</v>
      </c>
      <c r="AE12" s="55">
        <v>0</v>
      </c>
      <c r="AF12" s="55">
        <v>0</v>
      </c>
      <c r="AG12" s="55">
        <v>0</v>
      </c>
      <c r="AH12" s="55">
        <v>21.52</v>
      </c>
      <c r="AI12" s="41" t="s">
        <v>82</v>
      </c>
    </row>
    <row r="13" spans="1:35" s="74" customFormat="1" ht="15">
      <c r="A13" s="75">
        <v>3</v>
      </c>
      <c r="B13" s="70" t="s">
        <v>486</v>
      </c>
      <c r="C13" s="70" t="s">
        <v>356</v>
      </c>
      <c r="D13" s="70" t="s">
        <v>103</v>
      </c>
      <c r="E13" s="70" t="s">
        <v>37</v>
      </c>
      <c r="F13" s="70" t="s">
        <v>76</v>
      </c>
      <c r="G13" s="70" t="s">
        <v>15</v>
      </c>
      <c r="H13" s="70" t="s">
        <v>12</v>
      </c>
      <c r="I13" s="70" t="s">
        <v>11</v>
      </c>
      <c r="J13" s="71">
        <v>37879</v>
      </c>
      <c r="K13" s="93">
        <v>8.05</v>
      </c>
      <c r="L13" s="73"/>
      <c r="M13" s="73" t="s">
        <v>12</v>
      </c>
      <c r="N13" s="73"/>
      <c r="O13" s="73" t="s">
        <v>12</v>
      </c>
      <c r="P13" s="72"/>
      <c r="Q13" s="72"/>
      <c r="R13" s="72"/>
      <c r="S13" s="72">
        <v>5</v>
      </c>
      <c r="T13" s="72">
        <v>0</v>
      </c>
      <c r="U13" s="72">
        <v>15</v>
      </c>
      <c r="V13" s="73"/>
      <c r="W13" s="73"/>
      <c r="X13" s="78">
        <v>1.53</v>
      </c>
      <c r="Y13" s="78">
        <v>4</v>
      </c>
      <c r="Z13" s="78">
        <v>2</v>
      </c>
      <c r="AA13" s="78">
        <v>4</v>
      </c>
      <c r="AB13" s="78">
        <v>0</v>
      </c>
      <c r="AC13" s="78">
        <v>15.25</v>
      </c>
      <c r="AD13" s="79">
        <v>0</v>
      </c>
      <c r="AE13" s="79">
        <v>0</v>
      </c>
      <c r="AF13" s="79">
        <v>0</v>
      </c>
      <c r="AG13" s="79">
        <v>0</v>
      </c>
      <c r="AH13" s="79">
        <v>20.78</v>
      </c>
      <c r="AI13" s="74" t="s">
        <v>82</v>
      </c>
    </row>
    <row r="14" spans="1:35" s="41" customFormat="1" ht="15">
      <c r="A14" s="46">
        <v>4</v>
      </c>
      <c r="B14" s="49" t="s">
        <v>468</v>
      </c>
      <c r="C14" s="49" t="s">
        <v>356</v>
      </c>
      <c r="D14" s="49" t="s">
        <v>355</v>
      </c>
      <c r="E14" s="49" t="s">
        <v>37</v>
      </c>
      <c r="F14" s="49" t="s">
        <v>76</v>
      </c>
      <c r="G14" s="49" t="s">
        <v>15</v>
      </c>
      <c r="H14" s="49" t="s">
        <v>12</v>
      </c>
      <c r="I14" s="49" t="s">
        <v>11</v>
      </c>
      <c r="J14" s="50">
        <v>38174</v>
      </c>
      <c r="K14" s="51">
        <v>8.5</v>
      </c>
      <c r="L14" s="52"/>
      <c r="M14" s="52" t="s">
        <v>12</v>
      </c>
      <c r="N14" s="52"/>
      <c r="O14" s="52"/>
      <c r="P14" s="53"/>
      <c r="Q14" s="53"/>
      <c r="R14" s="53"/>
      <c r="S14" s="53">
        <v>4</v>
      </c>
      <c r="T14" s="53">
        <v>11</v>
      </c>
      <c r="U14" s="53">
        <v>17</v>
      </c>
      <c r="V14" s="52"/>
      <c r="W14" s="52"/>
      <c r="X14" s="54">
        <v>1.75</v>
      </c>
      <c r="Y14" s="54">
        <v>4</v>
      </c>
      <c r="Z14" s="54">
        <v>0</v>
      </c>
      <c r="AA14" s="54">
        <v>4</v>
      </c>
      <c r="AB14" s="54">
        <v>0</v>
      </c>
      <c r="AC14" s="54">
        <v>15</v>
      </c>
      <c r="AD14" s="55">
        <v>0</v>
      </c>
      <c r="AE14" s="55">
        <v>0</v>
      </c>
      <c r="AF14" s="55">
        <v>0</v>
      </c>
      <c r="AG14" s="55">
        <v>0</v>
      </c>
      <c r="AH14" s="55">
        <v>20.75</v>
      </c>
      <c r="AI14" s="41" t="s">
        <v>82</v>
      </c>
    </row>
    <row r="15" spans="1:35" s="105" customFormat="1" ht="15">
      <c r="A15" s="106">
        <v>5</v>
      </c>
      <c r="B15" s="119" t="s">
        <v>470</v>
      </c>
      <c r="C15" s="119" t="s">
        <v>99</v>
      </c>
      <c r="D15" s="119" t="s">
        <v>394</v>
      </c>
      <c r="E15" s="119" t="s">
        <v>37</v>
      </c>
      <c r="F15" s="119" t="s">
        <v>76</v>
      </c>
      <c r="G15" s="119" t="s">
        <v>15</v>
      </c>
      <c r="H15" s="119" t="s">
        <v>12</v>
      </c>
      <c r="I15" s="119" t="s">
        <v>11</v>
      </c>
      <c r="J15" s="120">
        <v>39292</v>
      </c>
      <c r="K15" s="121">
        <v>7.94</v>
      </c>
      <c r="L15" s="122"/>
      <c r="M15" s="122" t="s">
        <v>12</v>
      </c>
      <c r="N15" s="122"/>
      <c r="O15" s="122"/>
      <c r="P15" s="123"/>
      <c r="Q15" s="123"/>
      <c r="R15" s="123"/>
      <c r="S15" s="123">
        <v>3</v>
      </c>
      <c r="T15" s="123">
        <v>11</v>
      </c>
      <c r="U15" s="123">
        <v>2</v>
      </c>
      <c r="V15" s="122"/>
      <c r="W15" s="122"/>
      <c r="X15" s="103">
        <v>1.47</v>
      </c>
      <c r="Y15" s="103">
        <v>4</v>
      </c>
      <c r="Z15" s="103">
        <v>0</v>
      </c>
      <c r="AA15" s="103">
        <v>4</v>
      </c>
      <c r="AB15" s="103">
        <v>0</v>
      </c>
      <c r="AC15" s="103">
        <v>11.75</v>
      </c>
      <c r="AD15" s="104">
        <v>0</v>
      </c>
      <c r="AE15" s="104">
        <v>0</v>
      </c>
      <c r="AF15" s="104">
        <v>0</v>
      </c>
      <c r="AG15" s="104">
        <v>0</v>
      </c>
      <c r="AH15" s="104">
        <v>17.22</v>
      </c>
      <c r="AI15" s="105" t="s">
        <v>82</v>
      </c>
    </row>
    <row r="16" spans="1:35" s="41" customFormat="1" ht="15">
      <c r="A16" s="46">
        <v>6</v>
      </c>
      <c r="B16" s="49" t="s">
        <v>482</v>
      </c>
      <c r="C16" s="49" t="s">
        <v>483</v>
      </c>
      <c r="D16" s="49" t="s">
        <v>125</v>
      </c>
      <c r="E16" s="49" t="s">
        <v>37</v>
      </c>
      <c r="F16" s="49" t="s">
        <v>76</v>
      </c>
      <c r="G16" s="49" t="s">
        <v>15</v>
      </c>
      <c r="H16" s="49" t="s">
        <v>12</v>
      </c>
      <c r="I16" s="49" t="s">
        <v>11</v>
      </c>
      <c r="J16" s="50">
        <v>38617</v>
      </c>
      <c r="K16" s="51">
        <v>7.83</v>
      </c>
      <c r="L16" s="52" t="s">
        <v>12</v>
      </c>
      <c r="M16" s="52"/>
      <c r="N16" s="52" t="s">
        <v>12</v>
      </c>
      <c r="O16" s="52" t="s">
        <v>12</v>
      </c>
      <c r="P16" s="53"/>
      <c r="Q16" s="53"/>
      <c r="R16" s="53"/>
      <c r="S16" s="53">
        <v>2</v>
      </c>
      <c r="T16" s="53">
        <v>11</v>
      </c>
      <c r="U16" s="53">
        <v>4</v>
      </c>
      <c r="V16" s="52"/>
      <c r="W16" s="52"/>
      <c r="X16" s="54">
        <v>1.42</v>
      </c>
      <c r="Y16" s="54">
        <v>6</v>
      </c>
      <c r="Z16" s="54">
        <v>3</v>
      </c>
      <c r="AA16" s="54">
        <v>6</v>
      </c>
      <c r="AB16" s="54">
        <v>0</v>
      </c>
      <c r="AC16" s="54">
        <v>8.75</v>
      </c>
      <c r="AD16" s="55">
        <v>0</v>
      </c>
      <c r="AE16" s="55">
        <v>0</v>
      </c>
      <c r="AF16" s="55">
        <v>0</v>
      </c>
      <c r="AG16" s="55">
        <v>0</v>
      </c>
      <c r="AH16" s="55">
        <v>16.17</v>
      </c>
      <c r="AI16" s="41" t="s">
        <v>82</v>
      </c>
    </row>
    <row r="17" spans="1:35" s="41" customFormat="1" ht="15">
      <c r="A17" s="46">
        <v>7</v>
      </c>
      <c r="B17" s="49" t="s">
        <v>462</v>
      </c>
      <c r="C17" s="49" t="s">
        <v>233</v>
      </c>
      <c r="D17" s="49" t="s">
        <v>163</v>
      </c>
      <c r="E17" s="49" t="s">
        <v>37</v>
      </c>
      <c r="F17" s="49" t="s">
        <v>76</v>
      </c>
      <c r="G17" s="49" t="s">
        <v>15</v>
      </c>
      <c r="H17" s="49" t="s">
        <v>12</v>
      </c>
      <c r="I17" s="49" t="s">
        <v>11</v>
      </c>
      <c r="J17" s="50">
        <v>39535</v>
      </c>
      <c r="K17" s="51">
        <v>7.3</v>
      </c>
      <c r="L17" s="52"/>
      <c r="M17" s="52" t="s">
        <v>12</v>
      </c>
      <c r="N17" s="52"/>
      <c r="O17" s="52"/>
      <c r="P17" s="53">
        <v>0</v>
      </c>
      <c r="Q17" s="53">
        <v>5</v>
      </c>
      <c r="R17" s="53">
        <v>11</v>
      </c>
      <c r="S17" s="53">
        <v>2</v>
      </c>
      <c r="T17" s="53">
        <v>4</v>
      </c>
      <c r="U17" s="53">
        <v>15</v>
      </c>
      <c r="V17" s="52"/>
      <c r="W17" s="52"/>
      <c r="X17" s="54">
        <v>1.15</v>
      </c>
      <c r="Y17" s="54">
        <v>4</v>
      </c>
      <c r="Z17" s="54">
        <v>0</v>
      </c>
      <c r="AA17" s="54">
        <v>4</v>
      </c>
      <c r="AB17" s="54">
        <v>0</v>
      </c>
      <c r="AC17" s="54">
        <v>7.25</v>
      </c>
      <c r="AD17" s="55">
        <v>0</v>
      </c>
      <c r="AE17" s="55">
        <v>0</v>
      </c>
      <c r="AF17" s="55">
        <v>0</v>
      </c>
      <c r="AG17" s="55">
        <v>0</v>
      </c>
      <c r="AH17" s="55">
        <v>12.4</v>
      </c>
      <c r="AI17" s="41" t="s">
        <v>82</v>
      </c>
    </row>
    <row r="18" spans="1:35" s="41" customFormat="1" ht="15">
      <c r="A18" s="46">
        <v>8</v>
      </c>
      <c r="B18" s="49" t="s">
        <v>459</v>
      </c>
      <c r="C18" s="49" t="s">
        <v>186</v>
      </c>
      <c r="D18" s="49" t="s">
        <v>122</v>
      </c>
      <c r="E18" s="49" t="s">
        <v>37</v>
      </c>
      <c r="F18" s="49" t="s">
        <v>76</v>
      </c>
      <c r="G18" s="49" t="s">
        <v>15</v>
      </c>
      <c r="H18" s="49" t="s">
        <v>12</v>
      </c>
      <c r="I18" s="49" t="s">
        <v>11</v>
      </c>
      <c r="J18" s="50">
        <v>35245</v>
      </c>
      <c r="K18" s="51">
        <v>7.09</v>
      </c>
      <c r="L18" s="52"/>
      <c r="M18" s="52" t="s">
        <v>12</v>
      </c>
      <c r="N18" s="52"/>
      <c r="O18" s="52"/>
      <c r="P18" s="53">
        <v>11</v>
      </c>
      <c r="Q18" s="53">
        <v>3</v>
      </c>
      <c r="R18" s="53">
        <v>8</v>
      </c>
      <c r="S18" s="53">
        <v>1</v>
      </c>
      <c r="T18" s="53">
        <v>3</v>
      </c>
      <c r="U18" s="53">
        <v>4</v>
      </c>
      <c r="V18" s="52"/>
      <c r="W18" s="52"/>
      <c r="X18" s="54">
        <v>1.05</v>
      </c>
      <c r="Y18" s="54">
        <v>4</v>
      </c>
      <c r="Z18" s="54">
        <v>0</v>
      </c>
      <c r="AA18" s="54">
        <v>4</v>
      </c>
      <c r="AB18" s="54">
        <v>3</v>
      </c>
      <c r="AC18" s="54">
        <v>3.75</v>
      </c>
      <c r="AD18" s="55">
        <v>0</v>
      </c>
      <c r="AE18" s="55">
        <v>0</v>
      </c>
      <c r="AF18" s="55">
        <v>0</v>
      </c>
      <c r="AG18" s="55">
        <v>0</v>
      </c>
      <c r="AH18" s="55">
        <v>11.8</v>
      </c>
      <c r="AI18" s="41" t="s">
        <v>82</v>
      </c>
    </row>
    <row r="19" spans="1:35" s="47" customFormat="1" ht="15">
      <c r="A19" s="56">
        <v>9</v>
      </c>
      <c r="B19" s="58" t="s">
        <v>491</v>
      </c>
      <c r="C19" s="58" t="s">
        <v>492</v>
      </c>
      <c r="D19" s="58" t="s">
        <v>493</v>
      </c>
      <c r="E19" s="58" t="s">
        <v>37</v>
      </c>
      <c r="F19" s="58" t="s">
        <v>76</v>
      </c>
      <c r="G19" s="58" t="s">
        <v>15</v>
      </c>
      <c r="H19" s="58" t="s">
        <v>12</v>
      </c>
      <c r="I19" s="58" t="s">
        <v>11</v>
      </c>
      <c r="J19" s="59">
        <v>41100</v>
      </c>
      <c r="K19" s="60">
        <v>7.9</v>
      </c>
      <c r="L19" s="61"/>
      <c r="M19" s="61" t="s">
        <v>12</v>
      </c>
      <c r="N19" s="61"/>
      <c r="O19" s="61"/>
      <c r="P19" s="62"/>
      <c r="Q19" s="62"/>
      <c r="R19" s="62"/>
      <c r="S19" s="62">
        <v>1</v>
      </c>
      <c r="T19" s="62">
        <v>11</v>
      </c>
      <c r="U19" s="62">
        <v>2</v>
      </c>
      <c r="V19" s="61" t="s">
        <v>12</v>
      </c>
      <c r="W19" s="61"/>
      <c r="X19" s="63">
        <v>1.45</v>
      </c>
      <c r="Y19" s="63">
        <v>4</v>
      </c>
      <c r="Z19" s="63">
        <v>0</v>
      </c>
      <c r="AA19" s="63">
        <v>4</v>
      </c>
      <c r="AB19" s="63">
        <v>0</v>
      </c>
      <c r="AC19" s="63">
        <v>5.75</v>
      </c>
      <c r="AD19" s="64">
        <v>0</v>
      </c>
      <c r="AE19" s="64">
        <v>0</v>
      </c>
      <c r="AF19" s="64">
        <v>0</v>
      </c>
      <c r="AG19" s="64">
        <v>0</v>
      </c>
      <c r="AH19" s="64">
        <v>11.2</v>
      </c>
      <c r="AI19" s="47" t="s">
        <v>82</v>
      </c>
    </row>
    <row r="20" spans="1:35" s="41" customFormat="1" ht="15">
      <c r="A20" s="46">
        <v>10</v>
      </c>
      <c r="B20" s="49" t="s">
        <v>458</v>
      </c>
      <c r="C20" s="49" t="s">
        <v>96</v>
      </c>
      <c r="D20" s="49" t="s">
        <v>117</v>
      </c>
      <c r="E20" s="49" t="s">
        <v>37</v>
      </c>
      <c r="F20" s="49" t="s">
        <v>76</v>
      </c>
      <c r="G20" s="49" t="s">
        <v>15</v>
      </c>
      <c r="H20" s="49" t="s">
        <v>12</v>
      </c>
      <c r="I20" s="49" t="s">
        <v>11</v>
      </c>
      <c r="J20" s="50">
        <v>37534</v>
      </c>
      <c r="K20" s="51">
        <v>7.81</v>
      </c>
      <c r="L20" s="52"/>
      <c r="M20" s="52" t="s">
        <v>12</v>
      </c>
      <c r="N20" s="52"/>
      <c r="O20" s="52"/>
      <c r="P20" s="53">
        <v>12</v>
      </c>
      <c r="Q20" s="53">
        <v>3</v>
      </c>
      <c r="R20" s="53">
        <v>15</v>
      </c>
      <c r="S20" s="53"/>
      <c r="T20" s="53"/>
      <c r="U20" s="53"/>
      <c r="V20" s="52" t="s">
        <v>12</v>
      </c>
      <c r="W20" s="52"/>
      <c r="X20" s="54">
        <v>1.41</v>
      </c>
      <c r="Y20" s="54">
        <v>4</v>
      </c>
      <c r="Z20" s="54">
        <v>0</v>
      </c>
      <c r="AA20" s="54">
        <v>4</v>
      </c>
      <c r="AB20" s="54">
        <v>3</v>
      </c>
      <c r="AC20" s="54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8.41</v>
      </c>
      <c r="AI20" s="41" t="s">
        <v>82</v>
      </c>
    </row>
    <row r="21" spans="1:35" s="105" customFormat="1" ht="15">
      <c r="A21" s="106">
        <v>11</v>
      </c>
      <c r="B21" s="119" t="s">
        <v>495</v>
      </c>
      <c r="C21" s="119" t="s">
        <v>167</v>
      </c>
      <c r="D21" s="119" t="s">
        <v>100</v>
      </c>
      <c r="E21" s="119" t="s">
        <v>37</v>
      </c>
      <c r="F21" s="119" t="s">
        <v>76</v>
      </c>
      <c r="G21" s="119" t="s">
        <v>15</v>
      </c>
      <c r="H21" s="119" t="s">
        <v>12</v>
      </c>
      <c r="I21" s="119" t="s">
        <v>11</v>
      </c>
      <c r="J21" s="120">
        <v>39650</v>
      </c>
      <c r="K21" s="123">
        <v>7.29</v>
      </c>
      <c r="L21" s="122"/>
      <c r="M21" s="122" t="s">
        <v>12</v>
      </c>
      <c r="N21" s="122"/>
      <c r="O21" s="122"/>
      <c r="P21" s="123">
        <v>0</v>
      </c>
      <c r="Q21" s="123">
        <v>7</v>
      </c>
      <c r="R21" s="123">
        <v>10</v>
      </c>
      <c r="S21" s="123">
        <v>0</v>
      </c>
      <c r="T21" s="123">
        <v>7</v>
      </c>
      <c r="U21" s="123">
        <v>18</v>
      </c>
      <c r="V21" s="122"/>
      <c r="W21" s="122"/>
      <c r="X21" s="103">
        <v>1.15</v>
      </c>
      <c r="Y21" s="103">
        <v>4</v>
      </c>
      <c r="Z21" s="103">
        <v>0</v>
      </c>
      <c r="AA21" s="103">
        <v>4</v>
      </c>
      <c r="AB21" s="103">
        <v>0.5</v>
      </c>
      <c r="AC21" s="103">
        <v>2</v>
      </c>
      <c r="AD21" s="104">
        <v>0</v>
      </c>
      <c r="AE21" s="104">
        <v>0</v>
      </c>
      <c r="AF21" s="104">
        <v>0</v>
      </c>
      <c r="AG21" s="104">
        <v>0</v>
      </c>
      <c r="AH21" s="104">
        <v>7.65</v>
      </c>
      <c r="AI21" s="105" t="s">
        <v>82</v>
      </c>
    </row>
    <row r="22" spans="1:35" s="41" customFormat="1" ht="15">
      <c r="A22" s="46">
        <f>IF(ISBLANK(#REF!),"",IF(ISNUMBER(A21),A21+1,1))</f>
        <v>12</v>
      </c>
      <c r="B22" s="65" t="s">
        <v>735</v>
      </c>
      <c r="C22" s="65" t="s">
        <v>112</v>
      </c>
      <c r="D22" s="41" t="s">
        <v>108</v>
      </c>
      <c r="E22" s="41" t="s">
        <v>37</v>
      </c>
      <c r="F22" s="41" t="s">
        <v>76</v>
      </c>
      <c r="G22" s="41" t="s">
        <v>15</v>
      </c>
      <c r="H22" s="41" t="s">
        <v>12</v>
      </c>
      <c r="I22" s="41" t="s">
        <v>11</v>
      </c>
      <c r="J22" s="66">
        <v>41850</v>
      </c>
      <c r="K22" s="69">
        <v>8.27</v>
      </c>
      <c r="L22" s="68"/>
      <c r="M22" s="68" t="s">
        <v>12</v>
      </c>
      <c r="N22" s="68"/>
      <c r="O22" s="68"/>
      <c r="P22" s="69"/>
      <c r="Q22" s="69"/>
      <c r="R22" s="69"/>
      <c r="S22" s="69"/>
      <c r="T22" s="69"/>
      <c r="U22" s="69"/>
      <c r="V22" s="68"/>
      <c r="W22" s="68"/>
      <c r="X22" s="54">
        <v>1.64</v>
      </c>
      <c r="Y22" s="54">
        <v>4</v>
      </c>
      <c r="Z22" s="54">
        <v>0</v>
      </c>
      <c r="AA22" s="54">
        <v>4</v>
      </c>
      <c r="AB22" s="54">
        <v>0</v>
      </c>
      <c r="AC22" s="54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5.64</v>
      </c>
      <c r="AI22" s="41" t="s">
        <v>82</v>
      </c>
    </row>
    <row r="23" spans="1:35" s="41" customFormat="1" ht="15">
      <c r="A23" s="46">
        <f>IF(ISBLANK(#REF!),"",IF(ISNUMBER(A22),A22+1,1))</f>
        <v>13</v>
      </c>
      <c r="B23" s="49" t="s">
        <v>429</v>
      </c>
      <c r="C23" s="49" t="s">
        <v>430</v>
      </c>
      <c r="D23" s="49" t="s">
        <v>138</v>
      </c>
      <c r="E23" s="49" t="s">
        <v>37</v>
      </c>
      <c r="F23" s="49" t="s">
        <v>76</v>
      </c>
      <c r="G23" s="49" t="s">
        <v>15</v>
      </c>
      <c r="H23" s="49" t="s">
        <v>12</v>
      </c>
      <c r="I23" s="49" t="s">
        <v>11</v>
      </c>
      <c r="J23" s="50">
        <v>40995</v>
      </c>
      <c r="K23" s="51">
        <v>6.36</v>
      </c>
      <c r="L23" s="52"/>
      <c r="M23" s="52" t="s">
        <v>12</v>
      </c>
      <c r="N23" s="52"/>
      <c r="O23" s="52"/>
      <c r="P23" s="53">
        <v>0</v>
      </c>
      <c r="Q23" s="53">
        <v>5</v>
      </c>
      <c r="R23" s="53">
        <v>0</v>
      </c>
      <c r="S23" s="53"/>
      <c r="T23" s="53"/>
      <c r="U23" s="53"/>
      <c r="V23" s="52"/>
      <c r="W23" s="52"/>
      <c r="X23" s="54">
        <v>0.68</v>
      </c>
      <c r="Y23" s="54">
        <v>4</v>
      </c>
      <c r="Z23" s="54">
        <v>0</v>
      </c>
      <c r="AA23" s="54">
        <v>4</v>
      </c>
      <c r="AB23" s="54">
        <v>0</v>
      </c>
      <c r="AC23" s="54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4.68</v>
      </c>
      <c r="AI23" s="41" t="s">
        <v>82</v>
      </c>
    </row>
    <row r="24" spans="1:35" s="41" customFormat="1" ht="15">
      <c r="A24" s="46">
        <f>IF(ISBLANK(#REF!),"",IF(ISNUMBER(A23),A23+1,1))</f>
        <v>14</v>
      </c>
      <c r="B24" s="49" t="s">
        <v>425</v>
      </c>
      <c r="C24" s="49" t="s">
        <v>370</v>
      </c>
      <c r="D24" s="49" t="s">
        <v>426</v>
      </c>
      <c r="E24" s="49" t="s">
        <v>37</v>
      </c>
      <c r="F24" s="49" t="s">
        <v>76</v>
      </c>
      <c r="G24" s="49" t="s">
        <v>15</v>
      </c>
      <c r="H24" s="49" t="s">
        <v>12</v>
      </c>
      <c r="I24" s="49" t="s">
        <v>13</v>
      </c>
      <c r="J24" s="50">
        <v>36474</v>
      </c>
      <c r="K24" s="51">
        <v>6.82</v>
      </c>
      <c r="L24" s="52"/>
      <c r="M24" s="52"/>
      <c r="N24" s="52"/>
      <c r="O24" s="52"/>
      <c r="P24" s="53">
        <v>5</v>
      </c>
      <c r="Q24" s="53">
        <v>7</v>
      </c>
      <c r="R24" s="53">
        <v>21</v>
      </c>
      <c r="S24" s="53">
        <v>5</v>
      </c>
      <c r="T24" s="53">
        <v>0</v>
      </c>
      <c r="U24" s="53">
        <v>15</v>
      </c>
      <c r="V24" s="52"/>
      <c r="W24" s="52"/>
      <c r="X24" s="54">
        <v>0.91</v>
      </c>
      <c r="Y24" s="54">
        <v>0</v>
      </c>
      <c r="Z24" s="54">
        <v>0</v>
      </c>
      <c r="AA24" s="54">
        <v>0</v>
      </c>
      <c r="AB24" s="54">
        <v>3</v>
      </c>
      <c r="AC24" s="54">
        <v>15.25</v>
      </c>
      <c r="AD24" s="55">
        <v>0</v>
      </c>
      <c r="AE24" s="55">
        <v>7</v>
      </c>
      <c r="AF24" s="55">
        <v>7</v>
      </c>
      <c r="AG24" s="55">
        <v>7</v>
      </c>
      <c r="AH24" s="55">
        <v>26.16</v>
      </c>
      <c r="AI24" s="41" t="s">
        <v>82</v>
      </c>
    </row>
    <row r="25" spans="1:35" s="41" customFormat="1" ht="15">
      <c r="A25" s="46">
        <f>IF(ISBLANK(#REF!),"",IF(ISNUMBER(A24),A24+1,1))</f>
        <v>15</v>
      </c>
      <c r="B25" s="49" t="s">
        <v>454</v>
      </c>
      <c r="C25" s="49" t="s">
        <v>143</v>
      </c>
      <c r="D25" s="49" t="s">
        <v>110</v>
      </c>
      <c r="E25" s="49" t="s">
        <v>37</v>
      </c>
      <c r="F25" s="49" t="s">
        <v>76</v>
      </c>
      <c r="G25" s="49" t="s">
        <v>15</v>
      </c>
      <c r="H25" s="49" t="s">
        <v>12</v>
      </c>
      <c r="I25" s="49" t="s">
        <v>13</v>
      </c>
      <c r="J25" s="50">
        <v>37203</v>
      </c>
      <c r="K25" s="51">
        <v>6.81</v>
      </c>
      <c r="L25" s="52"/>
      <c r="M25" s="52" t="s">
        <v>12</v>
      </c>
      <c r="N25" s="52"/>
      <c r="O25" s="52"/>
      <c r="P25" s="53">
        <v>0</v>
      </c>
      <c r="Q25" s="53">
        <v>1</v>
      </c>
      <c r="R25" s="53">
        <v>18</v>
      </c>
      <c r="S25" s="53">
        <v>6</v>
      </c>
      <c r="T25" s="53">
        <v>8</v>
      </c>
      <c r="U25" s="53">
        <v>8</v>
      </c>
      <c r="V25" s="52"/>
      <c r="W25" s="52"/>
      <c r="X25" s="54">
        <v>0.91</v>
      </c>
      <c r="Y25" s="54">
        <v>4</v>
      </c>
      <c r="Z25" s="54">
        <v>0</v>
      </c>
      <c r="AA25" s="54">
        <v>4</v>
      </c>
      <c r="AB25" s="54">
        <v>0</v>
      </c>
      <c r="AC25" s="54">
        <v>20</v>
      </c>
      <c r="AD25" s="55">
        <v>0</v>
      </c>
      <c r="AE25" s="55">
        <v>0</v>
      </c>
      <c r="AF25" s="55">
        <v>0</v>
      </c>
      <c r="AG25" s="55">
        <v>0</v>
      </c>
      <c r="AH25" s="55">
        <v>24.91</v>
      </c>
      <c r="AI25" s="41" t="s">
        <v>82</v>
      </c>
    </row>
    <row r="26" spans="1:35" s="41" customFormat="1" ht="15">
      <c r="A26" s="46">
        <f>IF(ISBLANK(#REF!),"",IF(ISNUMBER(A25),A25+1,1))</f>
        <v>16</v>
      </c>
      <c r="B26" s="49" t="s">
        <v>443</v>
      </c>
      <c r="C26" s="49" t="s">
        <v>96</v>
      </c>
      <c r="D26" s="49" t="s">
        <v>94</v>
      </c>
      <c r="E26" s="49" t="s">
        <v>37</v>
      </c>
      <c r="F26" s="49" t="s">
        <v>76</v>
      </c>
      <c r="G26" s="49" t="s">
        <v>15</v>
      </c>
      <c r="H26" s="49" t="s">
        <v>12</v>
      </c>
      <c r="I26" s="49" t="s">
        <v>13</v>
      </c>
      <c r="J26" s="50">
        <v>35693</v>
      </c>
      <c r="K26" s="51">
        <v>6.93</v>
      </c>
      <c r="L26" s="52"/>
      <c r="M26" s="52"/>
      <c r="N26" s="52"/>
      <c r="O26" s="52"/>
      <c r="P26" s="53">
        <v>3</v>
      </c>
      <c r="Q26" s="53">
        <v>2</v>
      </c>
      <c r="R26" s="53">
        <v>6</v>
      </c>
      <c r="S26" s="53">
        <v>3</v>
      </c>
      <c r="T26" s="53">
        <v>3</v>
      </c>
      <c r="U26" s="53">
        <v>24</v>
      </c>
      <c r="V26" s="52"/>
      <c r="W26" s="52"/>
      <c r="X26" s="54">
        <v>0.97</v>
      </c>
      <c r="Y26" s="54">
        <v>0</v>
      </c>
      <c r="Z26" s="54">
        <v>0</v>
      </c>
      <c r="AA26" s="54">
        <v>0</v>
      </c>
      <c r="AB26" s="54">
        <v>3</v>
      </c>
      <c r="AC26" s="54">
        <v>10</v>
      </c>
      <c r="AD26" s="55">
        <v>0</v>
      </c>
      <c r="AE26" s="55">
        <v>0</v>
      </c>
      <c r="AF26" s="55">
        <v>7</v>
      </c>
      <c r="AG26" s="55">
        <v>7</v>
      </c>
      <c r="AH26" s="55">
        <v>20.97</v>
      </c>
      <c r="AI26" s="41" t="s">
        <v>82</v>
      </c>
    </row>
    <row r="27" spans="1:35" s="47" customFormat="1" ht="15">
      <c r="A27" s="56">
        <f>IF(ISBLANK(#REF!),"",IF(ISNUMBER(A26),A26+1,1))</f>
        <v>17</v>
      </c>
      <c r="B27" s="58" t="s">
        <v>467</v>
      </c>
      <c r="C27" s="58" t="s">
        <v>184</v>
      </c>
      <c r="D27" s="58" t="s">
        <v>354</v>
      </c>
      <c r="E27" s="58" t="s">
        <v>37</v>
      </c>
      <c r="F27" s="58" t="s">
        <v>76</v>
      </c>
      <c r="G27" s="58" t="s">
        <v>15</v>
      </c>
      <c r="H27" s="58" t="s">
        <v>12</v>
      </c>
      <c r="I27" s="58" t="s">
        <v>13</v>
      </c>
      <c r="J27" s="59">
        <v>35991</v>
      </c>
      <c r="K27" s="60">
        <v>7.08</v>
      </c>
      <c r="L27" s="61"/>
      <c r="M27" s="61" t="s">
        <v>12</v>
      </c>
      <c r="N27" s="61"/>
      <c r="O27" s="61"/>
      <c r="P27" s="62"/>
      <c r="Q27" s="62"/>
      <c r="R27" s="62"/>
      <c r="S27" s="62">
        <v>4</v>
      </c>
      <c r="T27" s="62">
        <v>9</v>
      </c>
      <c r="U27" s="62">
        <v>19</v>
      </c>
      <c r="V27" s="61"/>
      <c r="W27" s="61"/>
      <c r="X27" s="63">
        <v>1.04</v>
      </c>
      <c r="Y27" s="63">
        <v>4</v>
      </c>
      <c r="Z27" s="63">
        <v>0</v>
      </c>
      <c r="AA27" s="63">
        <v>4</v>
      </c>
      <c r="AB27" s="63">
        <v>0</v>
      </c>
      <c r="AC27" s="63">
        <v>14.5</v>
      </c>
      <c r="AD27" s="64">
        <v>0</v>
      </c>
      <c r="AE27" s="64">
        <v>0</v>
      </c>
      <c r="AF27" s="64">
        <v>0</v>
      </c>
      <c r="AG27" s="64">
        <v>0</v>
      </c>
      <c r="AH27" s="64">
        <v>19.54</v>
      </c>
      <c r="AI27" s="47" t="s">
        <v>82</v>
      </c>
    </row>
    <row r="28" spans="1:35" s="41" customFormat="1" ht="15">
      <c r="A28" s="46">
        <f>IF(ISBLANK(#REF!),"",IF(ISNUMBER(A27),A27+1,1))</f>
        <v>18</v>
      </c>
      <c r="B28" s="49" t="s">
        <v>496</v>
      </c>
      <c r="C28" s="49" t="s">
        <v>497</v>
      </c>
      <c r="D28" s="49" t="s">
        <v>108</v>
      </c>
      <c r="E28" s="49" t="s">
        <v>37</v>
      </c>
      <c r="F28" s="49" t="s">
        <v>76</v>
      </c>
      <c r="G28" s="49" t="s">
        <v>15</v>
      </c>
      <c r="H28" s="49" t="s">
        <v>12</v>
      </c>
      <c r="I28" s="49" t="s">
        <v>13</v>
      </c>
      <c r="J28" s="50">
        <v>37358</v>
      </c>
      <c r="K28" s="53">
        <v>8.44</v>
      </c>
      <c r="L28" s="52"/>
      <c r="M28" s="52"/>
      <c r="N28" s="52"/>
      <c r="O28" s="52"/>
      <c r="P28" s="53">
        <v>4</v>
      </c>
      <c r="Q28" s="53">
        <v>5</v>
      </c>
      <c r="R28" s="53">
        <v>21</v>
      </c>
      <c r="S28" s="53">
        <v>4</v>
      </c>
      <c r="T28" s="53">
        <v>9</v>
      </c>
      <c r="U28" s="53">
        <v>0</v>
      </c>
      <c r="V28" s="52"/>
      <c r="W28" s="52"/>
      <c r="X28" s="54">
        <v>1.72</v>
      </c>
      <c r="Y28" s="54">
        <v>0</v>
      </c>
      <c r="Z28" s="54">
        <v>0</v>
      </c>
      <c r="AA28" s="54">
        <v>0</v>
      </c>
      <c r="AB28" s="54">
        <v>3</v>
      </c>
      <c r="AC28" s="54">
        <v>14.25</v>
      </c>
      <c r="AD28" s="55">
        <v>0</v>
      </c>
      <c r="AE28" s="55">
        <v>0</v>
      </c>
      <c r="AF28" s="55">
        <v>0</v>
      </c>
      <c r="AG28" s="55">
        <v>0</v>
      </c>
      <c r="AH28" s="55">
        <v>18.97</v>
      </c>
      <c r="AI28" s="41" t="s">
        <v>82</v>
      </c>
    </row>
    <row r="29" spans="1:35" s="105" customFormat="1" ht="15">
      <c r="A29" s="106">
        <f>IF(ISBLANK(#REF!),"",IF(ISNUMBER(A28),A28+1,1))</f>
        <v>19</v>
      </c>
      <c r="B29" s="119" t="s">
        <v>455</v>
      </c>
      <c r="C29" s="119" t="s">
        <v>153</v>
      </c>
      <c r="D29" s="119" t="s">
        <v>189</v>
      </c>
      <c r="E29" s="119" t="s">
        <v>37</v>
      </c>
      <c r="F29" s="119" t="s">
        <v>76</v>
      </c>
      <c r="G29" s="119" t="s">
        <v>15</v>
      </c>
      <c r="H29" s="119" t="s">
        <v>12</v>
      </c>
      <c r="I29" s="119" t="s">
        <v>13</v>
      </c>
      <c r="J29" s="120">
        <v>37826</v>
      </c>
      <c r="K29" s="121">
        <v>7.35</v>
      </c>
      <c r="L29" s="122"/>
      <c r="M29" s="122" t="s">
        <v>12</v>
      </c>
      <c r="N29" s="122"/>
      <c r="O29" s="122"/>
      <c r="P29" s="123">
        <v>1</v>
      </c>
      <c r="Q29" s="123">
        <v>0</v>
      </c>
      <c r="R29" s="123">
        <v>22</v>
      </c>
      <c r="S29" s="123">
        <v>1</v>
      </c>
      <c r="T29" s="123">
        <v>10</v>
      </c>
      <c r="U29" s="123">
        <v>21</v>
      </c>
      <c r="V29" s="122" t="s">
        <v>12</v>
      </c>
      <c r="W29" s="122"/>
      <c r="X29" s="103">
        <v>1.18</v>
      </c>
      <c r="Y29" s="103">
        <v>4</v>
      </c>
      <c r="Z29" s="103">
        <v>0</v>
      </c>
      <c r="AA29" s="103">
        <v>4</v>
      </c>
      <c r="AB29" s="103">
        <v>1</v>
      </c>
      <c r="AC29" s="103">
        <v>5.75</v>
      </c>
      <c r="AD29" s="104">
        <v>7</v>
      </c>
      <c r="AE29" s="104">
        <v>0</v>
      </c>
      <c r="AF29" s="104">
        <v>0</v>
      </c>
      <c r="AG29" s="104">
        <v>7</v>
      </c>
      <c r="AH29" s="104">
        <v>18.93</v>
      </c>
      <c r="AI29" s="105" t="s">
        <v>82</v>
      </c>
    </row>
    <row r="30" spans="1:35" s="41" customFormat="1" ht="15">
      <c r="A30" s="46">
        <f>IF(ISBLANK(#REF!),"",IF(ISNUMBER(A29),A29+1,1))</f>
        <v>20</v>
      </c>
      <c r="B30" s="49" t="s">
        <v>480</v>
      </c>
      <c r="C30" s="49" t="s">
        <v>481</v>
      </c>
      <c r="D30" s="49" t="s">
        <v>144</v>
      </c>
      <c r="E30" s="49" t="s">
        <v>37</v>
      </c>
      <c r="F30" s="49" t="s">
        <v>76</v>
      </c>
      <c r="G30" s="49" t="s">
        <v>15</v>
      </c>
      <c r="H30" s="49" t="s">
        <v>12</v>
      </c>
      <c r="I30" s="49" t="s">
        <v>13</v>
      </c>
      <c r="J30" s="50">
        <v>37819</v>
      </c>
      <c r="K30" s="51">
        <v>7.71</v>
      </c>
      <c r="L30" s="52"/>
      <c r="M30" s="52" t="s">
        <v>12</v>
      </c>
      <c r="N30" s="52"/>
      <c r="O30" s="52"/>
      <c r="P30" s="53">
        <v>3</v>
      </c>
      <c r="Q30" s="53">
        <v>10</v>
      </c>
      <c r="R30" s="53">
        <v>3</v>
      </c>
      <c r="S30" s="53">
        <v>3</v>
      </c>
      <c r="T30" s="53">
        <v>5</v>
      </c>
      <c r="U30" s="53">
        <v>7</v>
      </c>
      <c r="V30" s="52" t="s">
        <v>12</v>
      </c>
      <c r="W30" s="52"/>
      <c r="X30" s="54">
        <v>1.36</v>
      </c>
      <c r="Y30" s="54">
        <v>4</v>
      </c>
      <c r="Z30" s="54">
        <v>0</v>
      </c>
      <c r="AA30" s="54">
        <v>4</v>
      </c>
      <c r="AB30" s="54">
        <v>3</v>
      </c>
      <c r="AC30" s="54">
        <v>10.25</v>
      </c>
      <c r="AD30" s="55">
        <v>0</v>
      </c>
      <c r="AE30" s="55">
        <v>0</v>
      </c>
      <c r="AF30" s="55">
        <v>0</v>
      </c>
      <c r="AG30" s="55">
        <v>0</v>
      </c>
      <c r="AH30" s="55">
        <v>18.61</v>
      </c>
      <c r="AI30" s="41" t="s">
        <v>82</v>
      </c>
    </row>
    <row r="31" spans="1:35" s="47" customFormat="1" ht="15">
      <c r="A31" s="56">
        <f>IF(ISBLANK(#REF!),"",IF(ISNUMBER(A30),A30+1,1))</f>
        <v>21</v>
      </c>
      <c r="B31" s="58" t="s">
        <v>477</v>
      </c>
      <c r="C31" s="58" t="s">
        <v>143</v>
      </c>
      <c r="D31" s="58" t="s">
        <v>94</v>
      </c>
      <c r="E31" s="58" t="s">
        <v>37</v>
      </c>
      <c r="F31" s="58" t="s">
        <v>76</v>
      </c>
      <c r="G31" s="58" t="s">
        <v>15</v>
      </c>
      <c r="H31" s="58" t="s">
        <v>12</v>
      </c>
      <c r="I31" s="58" t="s">
        <v>13</v>
      </c>
      <c r="J31" s="59">
        <v>36836</v>
      </c>
      <c r="K31" s="60">
        <v>8.4</v>
      </c>
      <c r="L31" s="61"/>
      <c r="M31" s="61" t="s">
        <v>12</v>
      </c>
      <c r="N31" s="61"/>
      <c r="O31" s="61"/>
      <c r="P31" s="62">
        <v>0</v>
      </c>
      <c r="Q31" s="62">
        <v>1</v>
      </c>
      <c r="R31" s="62">
        <v>20</v>
      </c>
      <c r="S31" s="62">
        <v>3</v>
      </c>
      <c r="T31" s="62">
        <v>11</v>
      </c>
      <c r="U31" s="62">
        <v>10</v>
      </c>
      <c r="V31" s="61"/>
      <c r="W31" s="61"/>
      <c r="X31" s="63">
        <v>1.7</v>
      </c>
      <c r="Y31" s="63">
        <v>4</v>
      </c>
      <c r="Z31" s="63">
        <v>0</v>
      </c>
      <c r="AA31" s="63">
        <v>4</v>
      </c>
      <c r="AB31" s="63">
        <v>0</v>
      </c>
      <c r="AC31" s="63">
        <v>11.75</v>
      </c>
      <c r="AD31" s="64">
        <v>0</v>
      </c>
      <c r="AE31" s="64">
        <v>0</v>
      </c>
      <c r="AF31" s="64">
        <v>0</v>
      </c>
      <c r="AG31" s="64">
        <v>0</v>
      </c>
      <c r="AH31" s="64">
        <v>17.45</v>
      </c>
      <c r="AI31" s="47" t="s">
        <v>82</v>
      </c>
    </row>
    <row r="32" spans="1:35" s="41" customFormat="1" ht="15">
      <c r="A32" s="46">
        <v>22</v>
      </c>
      <c r="B32" s="49" t="s">
        <v>484</v>
      </c>
      <c r="C32" s="49" t="s">
        <v>99</v>
      </c>
      <c r="D32" s="49" t="s">
        <v>344</v>
      </c>
      <c r="E32" s="49" t="s">
        <v>37</v>
      </c>
      <c r="F32" s="49" t="s">
        <v>76</v>
      </c>
      <c r="G32" s="49" t="s">
        <v>15</v>
      </c>
      <c r="H32" s="49" t="s">
        <v>12</v>
      </c>
      <c r="I32" s="49" t="s">
        <v>13</v>
      </c>
      <c r="J32" s="50">
        <v>37565</v>
      </c>
      <c r="K32" s="51">
        <v>6.88</v>
      </c>
      <c r="L32" s="52"/>
      <c r="M32" s="52" t="s">
        <v>12</v>
      </c>
      <c r="N32" s="52"/>
      <c r="O32" s="52"/>
      <c r="P32" s="53">
        <v>7</v>
      </c>
      <c r="Q32" s="53">
        <v>9</v>
      </c>
      <c r="R32" s="53">
        <v>14</v>
      </c>
      <c r="S32" s="53">
        <v>2</v>
      </c>
      <c r="T32" s="53">
        <v>7</v>
      </c>
      <c r="U32" s="53">
        <v>23</v>
      </c>
      <c r="V32" s="52" t="s">
        <v>12</v>
      </c>
      <c r="W32" s="52"/>
      <c r="X32" s="54">
        <v>0.94</v>
      </c>
      <c r="Y32" s="54">
        <v>4</v>
      </c>
      <c r="Z32" s="54">
        <v>0</v>
      </c>
      <c r="AA32" s="54">
        <v>4</v>
      </c>
      <c r="AB32" s="54">
        <v>3</v>
      </c>
      <c r="AC32" s="54">
        <v>8</v>
      </c>
      <c r="AD32" s="55">
        <v>0</v>
      </c>
      <c r="AE32" s="55">
        <v>0</v>
      </c>
      <c r="AF32" s="55">
        <v>0</v>
      </c>
      <c r="AG32" s="55">
        <v>0</v>
      </c>
      <c r="AH32" s="55">
        <v>15.94</v>
      </c>
      <c r="AI32" s="41" t="s">
        <v>82</v>
      </c>
    </row>
    <row r="33" spans="1:35" s="105" customFormat="1" ht="15">
      <c r="A33" s="106">
        <f>IF(ISBLANK(#REF!),"",IF(ISNUMBER(A32),A32+1,1))</f>
        <v>23</v>
      </c>
      <c r="B33" s="119" t="s">
        <v>441</v>
      </c>
      <c r="C33" s="119" t="s">
        <v>442</v>
      </c>
      <c r="D33" s="119" t="s">
        <v>94</v>
      </c>
      <c r="E33" s="119" t="s">
        <v>37</v>
      </c>
      <c r="F33" s="119" t="s">
        <v>76</v>
      </c>
      <c r="G33" s="119" t="s">
        <v>15</v>
      </c>
      <c r="H33" s="119" t="s">
        <v>12</v>
      </c>
      <c r="I33" s="119" t="s">
        <v>13</v>
      </c>
      <c r="J33" s="120">
        <v>40493</v>
      </c>
      <c r="K33" s="121">
        <v>6.72</v>
      </c>
      <c r="L33" s="122"/>
      <c r="M33" s="122"/>
      <c r="N33" s="122"/>
      <c r="O33" s="122"/>
      <c r="P33" s="123"/>
      <c r="Q33" s="123"/>
      <c r="R33" s="123"/>
      <c r="S33" s="123">
        <v>2</v>
      </c>
      <c r="T33" s="123">
        <v>1</v>
      </c>
      <c r="U33" s="123">
        <v>24</v>
      </c>
      <c r="V33" s="122"/>
      <c r="W33" s="122"/>
      <c r="X33" s="103">
        <v>0.86</v>
      </c>
      <c r="Y33" s="103">
        <v>0</v>
      </c>
      <c r="Z33" s="103">
        <v>0</v>
      </c>
      <c r="AA33" s="103">
        <v>0</v>
      </c>
      <c r="AB33" s="103">
        <v>0</v>
      </c>
      <c r="AC33" s="103">
        <v>6.5</v>
      </c>
      <c r="AD33" s="104">
        <v>7</v>
      </c>
      <c r="AE33" s="104">
        <v>0</v>
      </c>
      <c r="AF33" s="104">
        <v>0</v>
      </c>
      <c r="AG33" s="104">
        <v>7</v>
      </c>
      <c r="AH33" s="104">
        <v>14.36</v>
      </c>
      <c r="AI33" s="105" t="s">
        <v>82</v>
      </c>
    </row>
    <row r="34" spans="1:35" s="41" customFormat="1" ht="15">
      <c r="A34" s="46">
        <f>IF(ISBLANK(#REF!),"",IF(ISNUMBER(A33),A33+1,1))</f>
        <v>24</v>
      </c>
      <c r="B34" s="49" t="s">
        <v>180</v>
      </c>
      <c r="C34" s="49" t="s">
        <v>201</v>
      </c>
      <c r="D34" s="49" t="s">
        <v>117</v>
      </c>
      <c r="E34" s="49" t="s">
        <v>37</v>
      </c>
      <c r="F34" s="49" t="s">
        <v>76</v>
      </c>
      <c r="G34" s="49" t="s">
        <v>15</v>
      </c>
      <c r="H34" s="49" t="s">
        <v>12</v>
      </c>
      <c r="I34" s="49" t="s">
        <v>13</v>
      </c>
      <c r="J34" s="50">
        <v>38792</v>
      </c>
      <c r="K34" s="51">
        <v>7.71</v>
      </c>
      <c r="L34" s="52"/>
      <c r="M34" s="52" t="s">
        <v>12</v>
      </c>
      <c r="N34" s="52"/>
      <c r="O34" s="52"/>
      <c r="P34" s="53">
        <v>4</v>
      </c>
      <c r="Q34" s="53">
        <v>0</v>
      </c>
      <c r="R34" s="53">
        <v>1</v>
      </c>
      <c r="S34" s="53">
        <v>1</v>
      </c>
      <c r="T34" s="53">
        <v>10</v>
      </c>
      <c r="U34" s="53">
        <v>20</v>
      </c>
      <c r="V34" s="52" t="s">
        <v>12</v>
      </c>
      <c r="W34" s="52"/>
      <c r="X34" s="54">
        <v>1.36</v>
      </c>
      <c r="Y34" s="54">
        <v>4</v>
      </c>
      <c r="Z34" s="54">
        <v>0</v>
      </c>
      <c r="AA34" s="54">
        <v>4</v>
      </c>
      <c r="AB34" s="54">
        <v>3</v>
      </c>
      <c r="AC34" s="54">
        <v>5.75</v>
      </c>
      <c r="AD34" s="55">
        <v>0</v>
      </c>
      <c r="AE34" s="55">
        <v>0</v>
      </c>
      <c r="AF34" s="55">
        <v>0</v>
      </c>
      <c r="AG34" s="55">
        <v>0</v>
      </c>
      <c r="AH34" s="55">
        <v>14.11</v>
      </c>
      <c r="AI34" s="41" t="s">
        <v>82</v>
      </c>
    </row>
    <row r="35" spans="1:35" s="41" customFormat="1" ht="15">
      <c r="A35" s="46">
        <f>IF(ISBLANK(#REF!),"",IF(ISNUMBER(A34),A34+1,1))</f>
        <v>25</v>
      </c>
      <c r="B35" s="49" t="s">
        <v>452</v>
      </c>
      <c r="C35" s="49" t="s">
        <v>453</v>
      </c>
      <c r="D35" s="49" t="s">
        <v>219</v>
      </c>
      <c r="E35" s="49" t="s">
        <v>37</v>
      </c>
      <c r="F35" s="49" t="s">
        <v>76</v>
      </c>
      <c r="G35" s="49" t="s">
        <v>15</v>
      </c>
      <c r="H35" s="49" t="s">
        <v>12</v>
      </c>
      <c r="I35" s="49" t="s">
        <v>13</v>
      </c>
      <c r="J35" s="50">
        <v>40091</v>
      </c>
      <c r="K35" s="51">
        <v>7.45</v>
      </c>
      <c r="L35" s="52"/>
      <c r="M35" s="52" t="s">
        <v>12</v>
      </c>
      <c r="N35" s="52"/>
      <c r="O35" s="52"/>
      <c r="P35" s="53">
        <v>2</v>
      </c>
      <c r="Q35" s="53">
        <v>1</v>
      </c>
      <c r="R35" s="53">
        <v>14</v>
      </c>
      <c r="S35" s="53">
        <v>2</v>
      </c>
      <c r="T35" s="53">
        <v>0</v>
      </c>
      <c r="U35" s="53">
        <v>2</v>
      </c>
      <c r="V35" s="52"/>
      <c r="W35" s="52"/>
      <c r="X35" s="54">
        <v>1.23</v>
      </c>
      <c r="Y35" s="54">
        <v>4</v>
      </c>
      <c r="Z35" s="54">
        <v>0</v>
      </c>
      <c r="AA35" s="54">
        <v>4</v>
      </c>
      <c r="AB35" s="54">
        <v>2</v>
      </c>
      <c r="AC35" s="54">
        <v>6</v>
      </c>
      <c r="AD35" s="55">
        <v>0</v>
      </c>
      <c r="AE35" s="55">
        <v>0</v>
      </c>
      <c r="AF35" s="55">
        <v>0</v>
      </c>
      <c r="AG35" s="55">
        <v>0</v>
      </c>
      <c r="AH35" s="55">
        <v>13.23</v>
      </c>
      <c r="AI35" s="41" t="s">
        <v>82</v>
      </c>
    </row>
    <row r="36" spans="1:35" s="41" customFormat="1" ht="15">
      <c r="A36" s="46">
        <v>26</v>
      </c>
      <c r="B36" s="49" t="s">
        <v>451</v>
      </c>
      <c r="C36" s="49" t="s">
        <v>186</v>
      </c>
      <c r="D36" s="49" t="s">
        <v>219</v>
      </c>
      <c r="E36" s="49" t="s">
        <v>37</v>
      </c>
      <c r="F36" s="49" t="s">
        <v>76</v>
      </c>
      <c r="G36" s="49" t="s">
        <v>15</v>
      </c>
      <c r="H36" s="49" t="s">
        <v>12</v>
      </c>
      <c r="I36" s="49" t="s">
        <v>13</v>
      </c>
      <c r="J36" s="50">
        <v>40010</v>
      </c>
      <c r="K36" s="51">
        <v>8.64</v>
      </c>
      <c r="L36" s="52"/>
      <c r="M36" s="52" t="s">
        <v>12</v>
      </c>
      <c r="N36" s="52"/>
      <c r="O36" s="52"/>
      <c r="P36" s="53">
        <v>1</v>
      </c>
      <c r="Q36" s="53">
        <v>4</v>
      </c>
      <c r="R36" s="53">
        <v>21</v>
      </c>
      <c r="S36" s="53">
        <v>1</v>
      </c>
      <c r="T36" s="53">
        <v>10</v>
      </c>
      <c r="U36" s="53">
        <v>2</v>
      </c>
      <c r="V36" s="52"/>
      <c r="W36" s="52"/>
      <c r="X36" s="54">
        <v>1.82</v>
      </c>
      <c r="Y36" s="54">
        <v>4</v>
      </c>
      <c r="Z36" s="54">
        <v>0</v>
      </c>
      <c r="AA36" s="54">
        <v>4</v>
      </c>
      <c r="AB36" s="54">
        <v>1</v>
      </c>
      <c r="AC36" s="54">
        <v>5.5</v>
      </c>
      <c r="AD36" s="55">
        <v>0</v>
      </c>
      <c r="AE36" s="55">
        <v>0</v>
      </c>
      <c r="AF36" s="55">
        <v>0</v>
      </c>
      <c r="AG36" s="55">
        <v>0</v>
      </c>
      <c r="AH36" s="55">
        <v>12.32</v>
      </c>
      <c r="AI36" s="41" t="s">
        <v>82</v>
      </c>
    </row>
    <row r="37" spans="1:35" s="47" customFormat="1" ht="15">
      <c r="A37" s="56">
        <f>IF(ISBLANK(#REF!),"",IF(ISNUMBER(A36),A36+1,1))</f>
        <v>27</v>
      </c>
      <c r="B37" s="58" t="s">
        <v>460</v>
      </c>
      <c r="C37" s="58" t="s">
        <v>285</v>
      </c>
      <c r="D37" s="58" t="s">
        <v>108</v>
      </c>
      <c r="E37" s="58" t="s">
        <v>37</v>
      </c>
      <c r="F37" s="58" t="s">
        <v>76</v>
      </c>
      <c r="G37" s="58" t="s">
        <v>15</v>
      </c>
      <c r="H37" s="58" t="s">
        <v>12</v>
      </c>
      <c r="I37" s="58" t="s">
        <v>13</v>
      </c>
      <c r="J37" s="59">
        <v>38439</v>
      </c>
      <c r="K37" s="60">
        <v>7.14</v>
      </c>
      <c r="L37" s="61" t="s">
        <v>12</v>
      </c>
      <c r="M37" s="61" t="s">
        <v>12</v>
      </c>
      <c r="N37" s="61"/>
      <c r="O37" s="61"/>
      <c r="P37" s="62">
        <v>1</v>
      </c>
      <c r="Q37" s="62">
        <v>11</v>
      </c>
      <c r="R37" s="62">
        <v>12</v>
      </c>
      <c r="S37" s="62">
        <v>1</v>
      </c>
      <c r="T37" s="62">
        <v>2</v>
      </c>
      <c r="U37" s="62">
        <v>5</v>
      </c>
      <c r="V37" s="61" t="s">
        <v>12</v>
      </c>
      <c r="W37" s="61"/>
      <c r="X37" s="63">
        <v>1.07</v>
      </c>
      <c r="Y37" s="63">
        <v>6</v>
      </c>
      <c r="Z37" s="63">
        <v>0</v>
      </c>
      <c r="AA37" s="63">
        <v>6</v>
      </c>
      <c r="AB37" s="63">
        <v>1.5</v>
      </c>
      <c r="AC37" s="63">
        <v>3.5</v>
      </c>
      <c r="AD37" s="64">
        <v>0</v>
      </c>
      <c r="AE37" s="64">
        <v>0</v>
      </c>
      <c r="AF37" s="64">
        <v>0</v>
      </c>
      <c r="AG37" s="64">
        <v>0</v>
      </c>
      <c r="AH37" s="64">
        <v>12.07</v>
      </c>
      <c r="AI37" s="47" t="s">
        <v>82</v>
      </c>
    </row>
    <row r="38" spans="1:35" s="41" customFormat="1" ht="15">
      <c r="A38" s="46">
        <v>28</v>
      </c>
      <c r="B38" s="49" t="s">
        <v>475</v>
      </c>
      <c r="C38" s="49" t="s">
        <v>122</v>
      </c>
      <c r="D38" s="49" t="s">
        <v>230</v>
      </c>
      <c r="E38" s="49" t="s">
        <v>37</v>
      </c>
      <c r="F38" s="49" t="s">
        <v>76</v>
      </c>
      <c r="G38" s="49" t="s">
        <v>15</v>
      </c>
      <c r="H38" s="49" t="s">
        <v>12</v>
      </c>
      <c r="I38" s="49" t="s">
        <v>13</v>
      </c>
      <c r="J38" s="50">
        <v>39711</v>
      </c>
      <c r="K38" s="51">
        <v>8.47</v>
      </c>
      <c r="L38" s="52"/>
      <c r="M38" s="52" t="s">
        <v>12</v>
      </c>
      <c r="N38" s="52"/>
      <c r="O38" s="52"/>
      <c r="P38" s="53">
        <v>0</v>
      </c>
      <c r="Q38" s="53">
        <v>9</v>
      </c>
      <c r="R38" s="53">
        <v>15</v>
      </c>
      <c r="S38" s="53">
        <v>1</v>
      </c>
      <c r="T38" s="53">
        <v>11</v>
      </c>
      <c r="U38" s="53">
        <v>10</v>
      </c>
      <c r="V38" s="52"/>
      <c r="W38" s="52"/>
      <c r="X38" s="54">
        <v>1.74</v>
      </c>
      <c r="Y38" s="54">
        <v>4</v>
      </c>
      <c r="Z38" s="54">
        <v>0</v>
      </c>
      <c r="AA38" s="54">
        <v>4</v>
      </c>
      <c r="AB38" s="54">
        <v>0.5</v>
      </c>
      <c r="AC38" s="54">
        <v>5.75</v>
      </c>
      <c r="AD38" s="55">
        <v>0</v>
      </c>
      <c r="AE38" s="55">
        <v>0</v>
      </c>
      <c r="AF38" s="55">
        <v>0</v>
      </c>
      <c r="AG38" s="55">
        <v>0</v>
      </c>
      <c r="AH38" s="55">
        <v>11.99</v>
      </c>
      <c r="AI38" s="41" t="s">
        <v>82</v>
      </c>
    </row>
    <row r="39" spans="1:35" s="105" customFormat="1" ht="15">
      <c r="A39" s="106">
        <f>IF(ISBLANK(#REF!),"",IF(ISNUMBER(A38),A38+1,1))</f>
        <v>29</v>
      </c>
      <c r="B39" s="119" t="s">
        <v>371</v>
      </c>
      <c r="C39" s="119" t="s">
        <v>143</v>
      </c>
      <c r="D39" s="119" t="s">
        <v>230</v>
      </c>
      <c r="E39" s="119" t="s">
        <v>37</v>
      </c>
      <c r="F39" s="119" t="s">
        <v>76</v>
      </c>
      <c r="G39" s="119" t="s">
        <v>15</v>
      </c>
      <c r="H39" s="119" t="s">
        <v>12</v>
      </c>
      <c r="I39" s="119" t="s">
        <v>13</v>
      </c>
      <c r="J39" s="120">
        <v>39399</v>
      </c>
      <c r="K39" s="123">
        <v>7.15</v>
      </c>
      <c r="L39" s="122"/>
      <c r="M39" s="122" t="s">
        <v>12</v>
      </c>
      <c r="N39" s="122"/>
      <c r="O39" s="122"/>
      <c r="P39" s="123">
        <v>4</v>
      </c>
      <c r="Q39" s="123">
        <v>11</v>
      </c>
      <c r="R39" s="123">
        <v>18</v>
      </c>
      <c r="S39" s="123">
        <v>1</v>
      </c>
      <c r="T39" s="123">
        <v>3</v>
      </c>
      <c r="U39" s="123">
        <v>11</v>
      </c>
      <c r="V39" s="122"/>
      <c r="W39" s="122"/>
      <c r="X39" s="103">
        <v>1.08</v>
      </c>
      <c r="Y39" s="103">
        <v>4</v>
      </c>
      <c r="Z39" s="103">
        <v>0</v>
      </c>
      <c r="AA39" s="103">
        <v>4</v>
      </c>
      <c r="AB39" s="103">
        <v>3</v>
      </c>
      <c r="AC39" s="103">
        <v>3.75</v>
      </c>
      <c r="AD39" s="104">
        <v>0</v>
      </c>
      <c r="AE39" s="104">
        <v>0</v>
      </c>
      <c r="AF39" s="104">
        <v>0</v>
      </c>
      <c r="AG39" s="104">
        <v>0</v>
      </c>
      <c r="AH39" s="104">
        <v>11.83</v>
      </c>
      <c r="AI39" s="105" t="s">
        <v>82</v>
      </c>
    </row>
    <row r="40" spans="1:35" s="41" customFormat="1" ht="15">
      <c r="A40" s="46">
        <f>IF(ISBLANK(#REF!),"",IF(ISNUMBER(A39),A39+1,1))</f>
        <v>30</v>
      </c>
      <c r="B40" s="49" t="s">
        <v>461</v>
      </c>
      <c r="C40" s="49" t="s">
        <v>99</v>
      </c>
      <c r="D40" s="49" t="s">
        <v>151</v>
      </c>
      <c r="E40" s="49" t="s">
        <v>37</v>
      </c>
      <c r="F40" s="49" t="s">
        <v>76</v>
      </c>
      <c r="G40" s="49" t="s">
        <v>15</v>
      </c>
      <c r="H40" s="49" t="s">
        <v>12</v>
      </c>
      <c r="I40" s="49" t="s">
        <v>13</v>
      </c>
      <c r="J40" s="50">
        <v>35388</v>
      </c>
      <c r="K40" s="51">
        <v>6.41</v>
      </c>
      <c r="L40" s="52"/>
      <c r="M40" s="52" t="s">
        <v>12</v>
      </c>
      <c r="N40" s="52"/>
      <c r="O40" s="52"/>
      <c r="P40" s="53">
        <v>10</v>
      </c>
      <c r="Q40" s="53">
        <v>1</v>
      </c>
      <c r="R40" s="53">
        <v>15</v>
      </c>
      <c r="S40" s="53">
        <v>1</v>
      </c>
      <c r="T40" s="53">
        <v>3</v>
      </c>
      <c r="U40" s="53">
        <v>13</v>
      </c>
      <c r="V40" s="52"/>
      <c r="W40" s="52"/>
      <c r="X40" s="54">
        <v>0.71</v>
      </c>
      <c r="Y40" s="54">
        <v>4</v>
      </c>
      <c r="Z40" s="54">
        <v>0</v>
      </c>
      <c r="AA40" s="54">
        <v>4</v>
      </c>
      <c r="AB40" s="54">
        <v>3</v>
      </c>
      <c r="AC40" s="54">
        <v>3.75</v>
      </c>
      <c r="AD40" s="55">
        <v>0</v>
      </c>
      <c r="AE40" s="55">
        <v>0</v>
      </c>
      <c r="AF40" s="55">
        <v>0</v>
      </c>
      <c r="AG40" s="55">
        <v>0</v>
      </c>
      <c r="AH40" s="55">
        <v>11.46</v>
      </c>
      <c r="AI40" s="41" t="s">
        <v>82</v>
      </c>
    </row>
    <row r="41" spans="1:35" s="47" customFormat="1" ht="15">
      <c r="A41" s="56">
        <f>IF(ISBLANK(#REF!),"",IF(ISNUMBER(A40),A40+1,1))</f>
        <v>31</v>
      </c>
      <c r="B41" s="58" t="s">
        <v>469</v>
      </c>
      <c r="C41" s="58" t="s">
        <v>157</v>
      </c>
      <c r="D41" s="58" t="s">
        <v>234</v>
      </c>
      <c r="E41" s="58" t="s">
        <v>37</v>
      </c>
      <c r="F41" s="58" t="s">
        <v>76</v>
      </c>
      <c r="G41" s="58" t="s">
        <v>15</v>
      </c>
      <c r="H41" s="58" t="s">
        <v>12</v>
      </c>
      <c r="I41" s="58" t="s">
        <v>13</v>
      </c>
      <c r="J41" s="59">
        <v>37820</v>
      </c>
      <c r="K41" s="60">
        <v>7.41</v>
      </c>
      <c r="L41" s="61"/>
      <c r="M41" s="61" t="s">
        <v>12</v>
      </c>
      <c r="N41" s="61"/>
      <c r="O41" s="61"/>
      <c r="P41" s="62">
        <v>0</v>
      </c>
      <c r="Q41" s="62">
        <v>5</v>
      </c>
      <c r="R41" s="62">
        <v>15</v>
      </c>
      <c r="S41" s="62">
        <v>1</v>
      </c>
      <c r="T41" s="62">
        <v>9</v>
      </c>
      <c r="U41" s="62">
        <v>8</v>
      </c>
      <c r="V41" s="61"/>
      <c r="W41" s="61"/>
      <c r="X41" s="63">
        <v>1.21</v>
      </c>
      <c r="Y41" s="63">
        <v>4</v>
      </c>
      <c r="Z41" s="63">
        <v>0</v>
      </c>
      <c r="AA41" s="63">
        <v>4</v>
      </c>
      <c r="AB41" s="63">
        <v>0.5</v>
      </c>
      <c r="AC41" s="63">
        <v>5.25</v>
      </c>
      <c r="AD41" s="64">
        <v>0</v>
      </c>
      <c r="AE41" s="64">
        <v>0</v>
      </c>
      <c r="AF41" s="64">
        <v>0</v>
      </c>
      <c r="AG41" s="64">
        <v>0</v>
      </c>
      <c r="AH41" s="64">
        <v>10.96</v>
      </c>
      <c r="AI41" s="47" t="s">
        <v>82</v>
      </c>
    </row>
    <row r="42" spans="1:35" s="41" customFormat="1" ht="15">
      <c r="A42" s="46">
        <v>32</v>
      </c>
      <c r="B42" s="49" t="s">
        <v>464</v>
      </c>
      <c r="C42" s="49" t="s">
        <v>128</v>
      </c>
      <c r="D42" s="49" t="s">
        <v>94</v>
      </c>
      <c r="E42" s="49" t="s">
        <v>37</v>
      </c>
      <c r="F42" s="49" t="s">
        <v>76</v>
      </c>
      <c r="G42" s="49" t="s">
        <v>15</v>
      </c>
      <c r="H42" s="49" t="s">
        <v>12</v>
      </c>
      <c r="I42" s="49" t="s">
        <v>13</v>
      </c>
      <c r="J42" s="50">
        <v>40142</v>
      </c>
      <c r="K42" s="51">
        <v>8.32</v>
      </c>
      <c r="L42" s="52"/>
      <c r="M42" s="52" t="s">
        <v>12</v>
      </c>
      <c r="N42" s="52"/>
      <c r="O42" s="52"/>
      <c r="P42" s="53">
        <v>0</v>
      </c>
      <c r="Q42" s="53">
        <v>5</v>
      </c>
      <c r="R42" s="53">
        <v>0</v>
      </c>
      <c r="S42" s="53">
        <v>1</v>
      </c>
      <c r="T42" s="53">
        <v>9</v>
      </c>
      <c r="U42" s="53">
        <v>7</v>
      </c>
      <c r="V42" s="52" t="s">
        <v>12</v>
      </c>
      <c r="W42" s="52"/>
      <c r="X42" s="54">
        <v>1.66</v>
      </c>
      <c r="Y42" s="54">
        <v>4</v>
      </c>
      <c r="Z42" s="54">
        <v>0</v>
      </c>
      <c r="AA42" s="54">
        <v>4</v>
      </c>
      <c r="AB42" s="54">
        <v>0</v>
      </c>
      <c r="AC42" s="54">
        <v>5.25</v>
      </c>
      <c r="AD42" s="55">
        <v>0</v>
      </c>
      <c r="AE42" s="55">
        <v>0</v>
      </c>
      <c r="AF42" s="55">
        <v>0</v>
      </c>
      <c r="AG42" s="55">
        <v>0</v>
      </c>
      <c r="AH42" s="55">
        <v>10.91</v>
      </c>
      <c r="AI42" s="41" t="s">
        <v>82</v>
      </c>
    </row>
    <row r="43" spans="1:35" s="105" customFormat="1" ht="15">
      <c r="A43" s="106">
        <f>IF(ISBLANK(#REF!),"",IF(ISNUMBER(A42),A42+1,1))</f>
        <v>33</v>
      </c>
      <c r="B43" s="119" t="s">
        <v>476</v>
      </c>
      <c r="C43" s="119" t="s">
        <v>114</v>
      </c>
      <c r="D43" s="119" t="s">
        <v>219</v>
      </c>
      <c r="E43" s="119" t="s">
        <v>37</v>
      </c>
      <c r="F43" s="119" t="s">
        <v>76</v>
      </c>
      <c r="G43" s="119" t="s">
        <v>15</v>
      </c>
      <c r="H43" s="119" t="s">
        <v>12</v>
      </c>
      <c r="I43" s="119" t="s">
        <v>13</v>
      </c>
      <c r="J43" s="120">
        <v>41962</v>
      </c>
      <c r="K43" s="121">
        <v>7.67</v>
      </c>
      <c r="L43" s="122" t="s">
        <v>12</v>
      </c>
      <c r="M43" s="122" t="s">
        <v>12</v>
      </c>
      <c r="N43" s="122"/>
      <c r="O43" s="122"/>
      <c r="P43" s="123">
        <v>0</v>
      </c>
      <c r="Q43" s="123">
        <v>5</v>
      </c>
      <c r="R43" s="123">
        <v>0</v>
      </c>
      <c r="S43" s="123">
        <v>1</v>
      </c>
      <c r="T43" s="123">
        <v>2</v>
      </c>
      <c r="U43" s="123">
        <v>6</v>
      </c>
      <c r="V43" s="122"/>
      <c r="W43" s="122"/>
      <c r="X43" s="103">
        <v>1.34</v>
      </c>
      <c r="Y43" s="103">
        <v>6</v>
      </c>
      <c r="Z43" s="103">
        <v>0</v>
      </c>
      <c r="AA43" s="103">
        <v>6</v>
      </c>
      <c r="AB43" s="103">
        <v>0</v>
      </c>
      <c r="AC43" s="103">
        <v>3.5</v>
      </c>
      <c r="AD43" s="104">
        <v>0</v>
      </c>
      <c r="AE43" s="104">
        <v>0</v>
      </c>
      <c r="AF43" s="104">
        <v>0</v>
      </c>
      <c r="AG43" s="104">
        <v>0</v>
      </c>
      <c r="AH43" s="104">
        <v>10.84</v>
      </c>
      <c r="AI43" s="105" t="s">
        <v>82</v>
      </c>
    </row>
    <row r="44" spans="1:35" s="41" customFormat="1" ht="15">
      <c r="A44" s="46">
        <f>IF(ISBLANK(#REF!),"",IF(ISNUMBER(A43),A43+1,1))</f>
        <v>34</v>
      </c>
      <c r="B44" s="49" t="s">
        <v>473</v>
      </c>
      <c r="C44" s="49" t="s">
        <v>96</v>
      </c>
      <c r="D44" s="49" t="s">
        <v>110</v>
      </c>
      <c r="E44" s="49" t="s">
        <v>37</v>
      </c>
      <c r="F44" s="49" t="s">
        <v>76</v>
      </c>
      <c r="G44" s="49" t="s">
        <v>15</v>
      </c>
      <c r="H44" s="49" t="s">
        <v>12</v>
      </c>
      <c r="I44" s="49" t="s">
        <v>13</v>
      </c>
      <c r="J44" s="50">
        <v>39044</v>
      </c>
      <c r="K44" s="51">
        <v>8.32</v>
      </c>
      <c r="L44" s="52"/>
      <c r="M44" s="52" t="s">
        <v>12</v>
      </c>
      <c r="N44" s="52"/>
      <c r="O44" s="52"/>
      <c r="P44" s="53"/>
      <c r="Q44" s="53"/>
      <c r="R44" s="53"/>
      <c r="S44" s="53">
        <v>1</v>
      </c>
      <c r="T44" s="53">
        <v>8</v>
      </c>
      <c r="U44" s="53">
        <v>0</v>
      </c>
      <c r="V44" s="52"/>
      <c r="W44" s="52"/>
      <c r="X44" s="54">
        <v>1.66</v>
      </c>
      <c r="Y44" s="54">
        <v>4</v>
      </c>
      <c r="Z44" s="54">
        <v>0</v>
      </c>
      <c r="AA44" s="54">
        <v>4</v>
      </c>
      <c r="AB44" s="54">
        <v>0</v>
      </c>
      <c r="AC44" s="54">
        <v>5</v>
      </c>
      <c r="AD44" s="55">
        <v>0</v>
      </c>
      <c r="AE44" s="55">
        <v>0</v>
      </c>
      <c r="AF44" s="55">
        <v>0</v>
      </c>
      <c r="AG44" s="55">
        <v>0</v>
      </c>
      <c r="AH44" s="55">
        <v>10.66</v>
      </c>
      <c r="AI44" s="41" t="s">
        <v>82</v>
      </c>
    </row>
    <row r="45" spans="1:35" s="41" customFormat="1" ht="15">
      <c r="A45" s="46">
        <v>35</v>
      </c>
      <c r="B45" s="49" t="s">
        <v>489</v>
      </c>
      <c r="C45" s="49" t="s">
        <v>490</v>
      </c>
      <c r="D45" s="49" t="s">
        <v>112</v>
      </c>
      <c r="E45" s="49" t="s">
        <v>37</v>
      </c>
      <c r="F45" s="49" t="s">
        <v>76</v>
      </c>
      <c r="G45" s="49" t="s">
        <v>15</v>
      </c>
      <c r="H45" s="49" t="s">
        <v>12</v>
      </c>
      <c r="I45" s="49" t="s">
        <v>13</v>
      </c>
      <c r="J45" s="50">
        <v>39003</v>
      </c>
      <c r="K45" s="51">
        <v>7.73</v>
      </c>
      <c r="L45" s="52"/>
      <c r="M45" s="52" t="s">
        <v>12</v>
      </c>
      <c r="N45" s="52"/>
      <c r="O45" s="52"/>
      <c r="P45" s="53">
        <v>0</v>
      </c>
      <c r="Q45" s="53">
        <v>5</v>
      </c>
      <c r="R45" s="53">
        <v>6</v>
      </c>
      <c r="S45" s="53">
        <v>1</v>
      </c>
      <c r="T45" s="53">
        <v>8</v>
      </c>
      <c r="U45" s="53">
        <v>4</v>
      </c>
      <c r="V45" s="52"/>
      <c r="W45" s="52"/>
      <c r="X45" s="54">
        <v>1.37</v>
      </c>
      <c r="Y45" s="54">
        <v>4</v>
      </c>
      <c r="Z45" s="54">
        <v>0</v>
      </c>
      <c r="AA45" s="54">
        <v>4</v>
      </c>
      <c r="AB45" s="54">
        <v>0</v>
      </c>
      <c r="AC45" s="54">
        <v>5</v>
      </c>
      <c r="AD45" s="55">
        <v>0</v>
      </c>
      <c r="AE45" s="55">
        <v>0</v>
      </c>
      <c r="AF45" s="55">
        <v>0</v>
      </c>
      <c r="AG45" s="55">
        <v>0</v>
      </c>
      <c r="AH45" s="55">
        <v>10.37</v>
      </c>
      <c r="AI45" s="41" t="s">
        <v>82</v>
      </c>
    </row>
    <row r="46" spans="1:35" s="47" customFormat="1" ht="15">
      <c r="A46" s="56">
        <f>IF(ISBLANK(#REF!),"",IF(ISNUMBER(A45),A45+1,1))</f>
        <v>36</v>
      </c>
      <c r="B46" s="58" t="s">
        <v>456</v>
      </c>
      <c r="C46" s="58" t="s">
        <v>457</v>
      </c>
      <c r="D46" s="58" t="s">
        <v>110</v>
      </c>
      <c r="E46" s="58" t="s">
        <v>37</v>
      </c>
      <c r="F46" s="58" t="s">
        <v>76</v>
      </c>
      <c r="G46" s="58" t="s">
        <v>15</v>
      </c>
      <c r="H46" s="58" t="s">
        <v>12</v>
      </c>
      <c r="I46" s="58" t="s">
        <v>13</v>
      </c>
      <c r="J46" s="59">
        <v>40011</v>
      </c>
      <c r="K46" s="60">
        <v>6.64</v>
      </c>
      <c r="L46" s="61"/>
      <c r="M46" s="61" t="s">
        <v>12</v>
      </c>
      <c r="N46" s="61"/>
      <c r="O46" s="61"/>
      <c r="P46" s="62">
        <v>0</v>
      </c>
      <c r="Q46" s="62">
        <v>10</v>
      </c>
      <c r="R46" s="62">
        <v>14</v>
      </c>
      <c r="S46" s="62">
        <v>1</v>
      </c>
      <c r="T46" s="62">
        <v>7</v>
      </c>
      <c r="U46" s="62">
        <v>23</v>
      </c>
      <c r="V46" s="61" t="s">
        <v>12</v>
      </c>
      <c r="W46" s="61"/>
      <c r="X46" s="63">
        <v>0.82</v>
      </c>
      <c r="Y46" s="63">
        <v>4</v>
      </c>
      <c r="Z46" s="63">
        <v>0</v>
      </c>
      <c r="AA46" s="63">
        <v>4</v>
      </c>
      <c r="AB46" s="63">
        <v>0.5</v>
      </c>
      <c r="AC46" s="63">
        <v>5</v>
      </c>
      <c r="AD46" s="64">
        <v>0</v>
      </c>
      <c r="AE46" s="64">
        <v>0</v>
      </c>
      <c r="AF46" s="64">
        <v>0</v>
      </c>
      <c r="AG46" s="64">
        <v>0</v>
      </c>
      <c r="AH46" s="64">
        <v>10.32</v>
      </c>
      <c r="AI46" s="47" t="s">
        <v>82</v>
      </c>
    </row>
    <row r="47" spans="1:35" s="41" customFormat="1" ht="15">
      <c r="A47" s="46">
        <f>IF(ISBLANK(#REF!),"",IF(ISNUMBER(A46),A46+1,1))</f>
        <v>37</v>
      </c>
      <c r="B47" s="49" t="s">
        <v>505</v>
      </c>
      <c r="C47" s="49" t="s">
        <v>93</v>
      </c>
      <c r="D47" s="49" t="s">
        <v>122</v>
      </c>
      <c r="E47" s="49" t="s">
        <v>37</v>
      </c>
      <c r="F47" s="49" t="s">
        <v>76</v>
      </c>
      <c r="G47" s="49" t="s">
        <v>15</v>
      </c>
      <c r="H47" s="49" t="s">
        <v>12</v>
      </c>
      <c r="I47" s="49" t="s">
        <v>13</v>
      </c>
      <c r="J47" s="50">
        <v>41366</v>
      </c>
      <c r="K47" s="53">
        <v>6.32</v>
      </c>
      <c r="L47" s="52"/>
      <c r="M47" s="52"/>
      <c r="N47" s="52"/>
      <c r="O47" s="52"/>
      <c r="P47" s="53">
        <v>0</v>
      </c>
      <c r="Q47" s="53">
        <v>11</v>
      </c>
      <c r="R47" s="53">
        <v>0</v>
      </c>
      <c r="S47" s="53">
        <v>0</v>
      </c>
      <c r="T47" s="53">
        <v>4</v>
      </c>
      <c r="U47" s="53">
        <v>6</v>
      </c>
      <c r="V47" s="52"/>
      <c r="W47" s="52"/>
      <c r="X47" s="54">
        <v>0.66</v>
      </c>
      <c r="Y47" s="54">
        <v>0</v>
      </c>
      <c r="Z47" s="54">
        <v>0</v>
      </c>
      <c r="AA47" s="54">
        <v>0</v>
      </c>
      <c r="AB47" s="54">
        <v>0.5</v>
      </c>
      <c r="AC47" s="54">
        <v>1</v>
      </c>
      <c r="AD47" s="55">
        <v>7</v>
      </c>
      <c r="AE47" s="55">
        <v>0</v>
      </c>
      <c r="AF47" s="55">
        <v>0</v>
      </c>
      <c r="AG47" s="55">
        <v>7</v>
      </c>
      <c r="AH47" s="55">
        <v>9.16</v>
      </c>
      <c r="AI47" s="41" t="s">
        <v>82</v>
      </c>
    </row>
    <row r="48" spans="1:35" s="41" customFormat="1" ht="15">
      <c r="A48" s="46">
        <f>IF(ISBLANK(#REF!),"",IF(ISNUMBER(A47),A47+1,1))</f>
        <v>38</v>
      </c>
      <c r="B48" s="49" t="s">
        <v>431</v>
      </c>
      <c r="C48" s="49" t="s">
        <v>268</v>
      </c>
      <c r="D48" s="49" t="s">
        <v>108</v>
      </c>
      <c r="E48" s="49" t="s">
        <v>37</v>
      </c>
      <c r="F48" s="49" t="s">
        <v>76</v>
      </c>
      <c r="G48" s="49" t="s">
        <v>15</v>
      </c>
      <c r="H48" s="49" t="s">
        <v>12</v>
      </c>
      <c r="I48" s="49" t="s">
        <v>13</v>
      </c>
      <c r="J48" s="50">
        <v>41796</v>
      </c>
      <c r="K48" s="51">
        <v>9.97</v>
      </c>
      <c r="L48" s="52"/>
      <c r="M48" s="52" t="s">
        <v>12</v>
      </c>
      <c r="N48" s="52"/>
      <c r="O48" s="52"/>
      <c r="P48" s="53"/>
      <c r="Q48" s="53"/>
      <c r="R48" s="53"/>
      <c r="S48" s="53">
        <v>0</v>
      </c>
      <c r="T48" s="53">
        <v>9</v>
      </c>
      <c r="U48" s="53">
        <v>14</v>
      </c>
      <c r="V48" s="52"/>
      <c r="W48" s="52"/>
      <c r="X48" s="54">
        <v>2.49</v>
      </c>
      <c r="Y48" s="54">
        <v>4</v>
      </c>
      <c r="Z48" s="54">
        <v>0</v>
      </c>
      <c r="AA48" s="54">
        <v>4</v>
      </c>
      <c r="AB48" s="54">
        <v>0</v>
      </c>
      <c r="AC48" s="54">
        <v>2.25</v>
      </c>
      <c r="AD48" s="55">
        <v>0</v>
      </c>
      <c r="AE48" s="55">
        <v>0</v>
      </c>
      <c r="AF48" s="55">
        <v>0</v>
      </c>
      <c r="AG48" s="55">
        <v>0</v>
      </c>
      <c r="AH48" s="55">
        <v>8.74</v>
      </c>
      <c r="AI48" s="41" t="s">
        <v>82</v>
      </c>
    </row>
    <row r="49" spans="1:35" s="105" customFormat="1" ht="15">
      <c r="A49" s="106">
        <f>IF(ISBLANK(#REF!),"",IF(ISNUMBER(A48),A48+1,1))</f>
        <v>39</v>
      </c>
      <c r="B49" s="119" t="s">
        <v>463</v>
      </c>
      <c r="C49" s="119" t="s">
        <v>143</v>
      </c>
      <c r="D49" s="119" t="s">
        <v>110</v>
      </c>
      <c r="E49" s="119" t="s">
        <v>37</v>
      </c>
      <c r="F49" s="119" t="s">
        <v>76</v>
      </c>
      <c r="G49" s="119" t="s">
        <v>15</v>
      </c>
      <c r="H49" s="119" t="s">
        <v>12</v>
      </c>
      <c r="I49" s="119" t="s">
        <v>13</v>
      </c>
      <c r="J49" s="120">
        <v>36335</v>
      </c>
      <c r="K49" s="121">
        <v>6.46</v>
      </c>
      <c r="L49" s="122"/>
      <c r="M49" s="122" t="s">
        <v>12</v>
      </c>
      <c r="N49" s="122"/>
      <c r="O49" s="122"/>
      <c r="P49" s="123">
        <v>1</v>
      </c>
      <c r="Q49" s="123">
        <v>8</v>
      </c>
      <c r="R49" s="123">
        <v>8</v>
      </c>
      <c r="S49" s="123">
        <v>0</v>
      </c>
      <c r="T49" s="123">
        <v>7</v>
      </c>
      <c r="U49" s="123">
        <v>4</v>
      </c>
      <c r="V49" s="122"/>
      <c r="W49" s="122"/>
      <c r="X49" s="103">
        <v>0.73</v>
      </c>
      <c r="Y49" s="103">
        <v>4</v>
      </c>
      <c r="Z49" s="103">
        <v>0</v>
      </c>
      <c r="AA49" s="103">
        <v>4</v>
      </c>
      <c r="AB49" s="103">
        <v>1.5</v>
      </c>
      <c r="AC49" s="103">
        <v>1.75</v>
      </c>
      <c r="AD49" s="104">
        <v>0</v>
      </c>
      <c r="AE49" s="104">
        <v>0</v>
      </c>
      <c r="AF49" s="104">
        <v>0</v>
      </c>
      <c r="AG49" s="104">
        <v>0</v>
      </c>
      <c r="AH49" s="104">
        <v>7.98</v>
      </c>
      <c r="AI49" s="105" t="s">
        <v>82</v>
      </c>
    </row>
    <row r="50" spans="1:35" s="74" customFormat="1" ht="15">
      <c r="A50" s="75">
        <f>IF(ISBLANK(#REF!),"",IF(ISNUMBER(A49),A49+1,1))</f>
        <v>40</v>
      </c>
      <c r="B50" s="70" t="s">
        <v>447</v>
      </c>
      <c r="C50" s="70" t="s">
        <v>114</v>
      </c>
      <c r="D50" s="70" t="s">
        <v>108</v>
      </c>
      <c r="E50" s="70" t="s">
        <v>37</v>
      </c>
      <c r="F50" s="70" t="s">
        <v>76</v>
      </c>
      <c r="G50" s="70" t="s">
        <v>15</v>
      </c>
      <c r="H50" s="70" t="s">
        <v>12</v>
      </c>
      <c r="I50" s="70" t="s">
        <v>13</v>
      </c>
      <c r="J50" s="71">
        <v>40962</v>
      </c>
      <c r="K50" s="93">
        <v>7.14</v>
      </c>
      <c r="L50" s="73"/>
      <c r="M50" s="73" t="s">
        <v>12</v>
      </c>
      <c r="N50" s="73"/>
      <c r="O50" s="73"/>
      <c r="P50" s="72">
        <v>0</v>
      </c>
      <c r="Q50" s="72">
        <v>10</v>
      </c>
      <c r="R50" s="72">
        <v>0</v>
      </c>
      <c r="S50" s="72">
        <v>0</v>
      </c>
      <c r="T50" s="72">
        <v>6</v>
      </c>
      <c r="U50" s="72">
        <v>16</v>
      </c>
      <c r="V50" s="73"/>
      <c r="W50" s="73"/>
      <c r="X50" s="78">
        <v>1.07</v>
      </c>
      <c r="Y50" s="78">
        <v>4</v>
      </c>
      <c r="Z50" s="78">
        <v>0</v>
      </c>
      <c r="AA50" s="78">
        <v>4</v>
      </c>
      <c r="AB50" s="78">
        <v>0.5</v>
      </c>
      <c r="AC50" s="78">
        <v>1.75</v>
      </c>
      <c r="AD50" s="79">
        <v>0</v>
      </c>
      <c r="AE50" s="79">
        <v>0</v>
      </c>
      <c r="AF50" s="79">
        <v>0</v>
      </c>
      <c r="AG50" s="79">
        <v>0</v>
      </c>
      <c r="AH50" s="79">
        <v>7.32</v>
      </c>
      <c r="AI50" s="74" t="s">
        <v>82</v>
      </c>
    </row>
    <row r="51" spans="1:35" s="41" customFormat="1" ht="15">
      <c r="A51" s="46">
        <v>41</v>
      </c>
      <c r="B51" s="65" t="s">
        <v>580</v>
      </c>
      <c r="C51" s="65" t="s">
        <v>581</v>
      </c>
      <c r="D51" s="41" t="s">
        <v>189</v>
      </c>
      <c r="E51" s="41" t="s">
        <v>37</v>
      </c>
      <c r="F51" s="41" t="s">
        <v>76</v>
      </c>
      <c r="G51" s="41" t="s">
        <v>15</v>
      </c>
      <c r="H51" s="41" t="s">
        <v>12</v>
      </c>
      <c r="I51" s="41" t="s">
        <v>13</v>
      </c>
      <c r="J51" s="66">
        <v>39399</v>
      </c>
      <c r="K51" s="67">
        <v>6.61</v>
      </c>
      <c r="L51" s="68"/>
      <c r="M51" s="68" t="s">
        <v>12</v>
      </c>
      <c r="N51" s="68"/>
      <c r="O51" s="68"/>
      <c r="P51" s="69">
        <v>2</v>
      </c>
      <c r="Q51" s="69">
        <v>6</v>
      </c>
      <c r="R51" s="69">
        <v>22</v>
      </c>
      <c r="S51" s="69"/>
      <c r="T51" s="69"/>
      <c r="U51" s="69"/>
      <c r="V51" s="68"/>
      <c r="W51" s="68"/>
      <c r="X51" s="54">
        <v>0.81</v>
      </c>
      <c r="Y51" s="54">
        <v>4</v>
      </c>
      <c r="Z51" s="54">
        <v>0</v>
      </c>
      <c r="AA51" s="54">
        <v>4</v>
      </c>
      <c r="AB51" s="54">
        <v>2.5</v>
      </c>
      <c r="AC51" s="54">
        <v>0</v>
      </c>
      <c r="AD51" s="55">
        <v>0</v>
      </c>
      <c r="AE51" s="55">
        <v>0</v>
      </c>
      <c r="AF51" s="55">
        <v>0</v>
      </c>
      <c r="AG51" s="55">
        <v>0</v>
      </c>
      <c r="AH51" s="55">
        <v>7.31</v>
      </c>
      <c r="AI51" s="41" t="s">
        <v>82</v>
      </c>
    </row>
    <row r="52" spans="1:35" s="74" customFormat="1" ht="15">
      <c r="A52" s="75">
        <f>IF(ISBLANK(#REF!),"",IF(ISNUMBER(A51),A51+1,1))</f>
        <v>42</v>
      </c>
      <c r="B52" s="70" t="s">
        <v>487</v>
      </c>
      <c r="C52" s="70" t="s">
        <v>143</v>
      </c>
      <c r="D52" s="70" t="s">
        <v>94</v>
      </c>
      <c r="E52" s="70" t="s">
        <v>37</v>
      </c>
      <c r="F52" s="70" t="s">
        <v>76</v>
      </c>
      <c r="G52" s="70" t="s">
        <v>15</v>
      </c>
      <c r="H52" s="70" t="s">
        <v>12</v>
      </c>
      <c r="I52" s="70" t="s">
        <v>13</v>
      </c>
      <c r="J52" s="71">
        <v>41187</v>
      </c>
      <c r="K52" s="93">
        <v>6.4</v>
      </c>
      <c r="L52" s="73"/>
      <c r="M52" s="73" t="s">
        <v>12</v>
      </c>
      <c r="N52" s="73"/>
      <c r="O52" s="73" t="s">
        <v>12</v>
      </c>
      <c r="P52" s="72">
        <v>2</v>
      </c>
      <c r="Q52" s="72">
        <v>9</v>
      </c>
      <c r="R52" s="72">
        <v>1</v>
      </c>
      <c r="S52" s="72"/>
      <c r="T52" s="72"/>
      <c r="U52" s="72"/>
      <c r="V52" s="73" t="s">
        <v>12</v>
      </c>
      <c r="W52" s="73"/>
      <c r="X52" s="78">
        <v>0.7</v>
      </c>
      <c r="Y52" s="78">
        <v>4</v>
      </c>
      <c r="Z52" s="78">
        <v>2</v>
      </c>
      <c r="AA52" s="78">
        <v>4</v>
      </c>
      <c r="AB52" s="78">
        <v>2.5</v>
      </c>
      <c r="AC52" s="78">
        <v>0</v>
      </c>
      <c r="AD52" s="79">
        <v>0</v>
      </c>
      <c r="AE52" s="79">
        <v>0</v>
      </c>
      <c r="AF52" s="79">
        <v>0</v>
      </c>
      <c r="AG52" s="79">
        <v>0</v>
      </c>
      <c r="AH52" s="79">
        <v>7.2</v>
      </c>
      <c r="AI52" s="74" t="s">
        <v>82</v>
      </c>
    </row>
    <row r="53" spans="1:35" s="41" customFormat="1" ht="15">
      <c r="A53" s="46">
        <f>IF(ISBLANK(#REF!),"",IF(ISNUMBER(A52),A52+1,1))</f>
        <v>43</v>
      </c>
      <c r="B53" s="49" t="s">
        <v>466</v>
      </c>
      <c r="C53" s="49" t="s">
        <v>391</v>
      </c>
      <c r="D53" s="49" t="s">
        <v>344</v>
      </c>
      <c r="E53" s="49" t="s">
        <v>37</v>
      </c>
      <c r="F53" s="49" t="s">
        <v>76</v>
      </c>
      <c r="G53" s="49" t="s">
        <v>15</v>
      </c>
      <c r="H53" s="49" t="s">
        <v>12</v>
      </c>
      <c r="I53" s="49" t="s">
        <v>13</v>
      </c>
      <c r="J53" s="50">
        <v>37819</v>
      </c>
      <c r="K53" s="51">
        <v>7.4</v>
      </c>
      <c r="L53" s="52"/>
      <c r="M53" s="52" t="s">
        <v>12</v>
      </c>
      <c r="N53" s="52"/>
      <c r="O53" s="52"/>
      <c r="P53" s="53">
        <v>1</v>
      </c>
      <c r="Q53" s="53">
        <v>5</v>
      </c>
      <c r="R53" s="53">
        <v>7</v>
      </c>
      <c r="S53" s="53">
        <v>0</v>
      </c>
      <c r="T53" s="53">
        <v>4</v>
      </c>
      <c r="U53" s="53">
        <v>1</v>
      </c>
      <c r="V53" s="52"/>
      <c r="W53" s="52"/>
      <c r="X53" s="54">
        <v>1.2</v>
      </c>
      <c r="Y53" s="54">
        <v>4</v>
      </c>
      <c r="Z53" s="54">
        <v>0</v>
      </c>
      <c r="AA53" s="54">
        <v>4</v>
      </c>
      <c r="AB53" s="54">
        <v>1</v>
      </c>
      <c r="AC53" s="54">
        <v>1</v>
      </c>
      <c r="AD53" s="55">
        <v>0</v>
      </c>
      <c r="AE53" s="55">
        <v>0</v>
      </c>
      <c r="AF53" s="55">
        <v>0</v>
      </c>
      <c r="AG53" s="55">
        <v>0</v>
      </c>
      <c r="AH53" s="55">
        <v>7.2</v>
      </c>
      <c r="AI53" s="41" t="s">
        <v>82</v>
      </c>
    </row>
    <row r="54" spans="1:35" s="74" customFormat="1" ht="15">
      <c r="A54" s="75">
        <f>IF(ISBLANK(#REF!),"",IF(ISNUMBER(A53),A53+1,1))</f>
        <v>44</v>
      </c>
      <c r="B54" s="94" t="s">
        <v>642</v>
      </c>
      <c r="C54" s="94" t="s">
        <v>96</v>
      </c>
      <c r="D54" s="74" t="s">
        <v>779</v>
      </c>
      <c r="E54" s="74" t="s">
        <v>37</v>
      </c>
      <c r="F54" s="74" t="s">
        <v>76</v>
      </c>
      <c r="G54" s="74" t="s">
        <v>15</v>
      </c>
      <c r="H54" s="74" t="s">
        <v>12</v>
      </c>
      <c r="I54" s="74" t="s">
        <v>13</v>
      </c>
      <c r="J54" s="95">
        <v>37930</v>
      </c>
      <c r="K54" s="107">
        <v>7.75</v>
      </c>
      <c r="L54" s="76"/>
      <c r="M54" s="76" t="s">
        <v>12</v>
      </c>
      <c r="N54" s="76"/>
      <c r="O54" s="76"/>
      <c r="P54" s="77">
        <v>1</v>
      </c>
      <c r="Q54" s="77">
        <v>6</v>
      </c>
      <c r="R54" s="77">
        <v>15</v>
      </c>
      <c r="S54" s="77"/>
      <c r="T54" s="77"/>
      <c r="U54" s="77"/>
      <c r="V54" s="76"/>
      <c r="W54" s="76"/>
      <c r="X54" s="78">
        <v>1.38</v>
      </c>
      <c r="Y54" s="78">
        <v>4</v>
      </c>
      <c r="Z54" s="78">
        <v>0</v>
      </c>
      <c r="AA54" s="78">
        <v>4</v>
      </c>
      <c r="AB54" s="78">
        <v>1.5</v>
      </c>
      <c r="AC54" s="78">
        <v>0</v>
      </c>
      <c r="AD54" s="79">
        <v>0</v>
      </c>
      <c r="AE54" s="79">
        <v>0</v>
      </c>
      <c r="AF54" s="79">
        <v>0</v>
      </c>
      <c r="AG54" s="79">
        <v>0</v>
      </c>
      <c r="AH54" s="79">
        <v>6.88</v>
      </c>
      <c r="AI54" s="74" t="s">
        <v>82</v>
      </c>
    </row>
    <row r="55" spans="1:35" s="47" customFormat="1" ht="15">
      <c r="A55" s="56">
        <f>IF(ISBLANK(#REF!),"",IF(ISNUMBER(A54),A54+1,1))</f>
        <v>45</v>
      </c>
      <c r="B55" s="58" t="s">
        <v>509</v>
      </c>
      <c r="C55" s="58" t="s">
        <v>99</v>
      </c>
      <c r="D55" s="58" t="s">
        <v>97</v>
      </c>
      <c r="E55" s="58" t="s">
        <v>37</v>
      </c>
      <c r="F55" s="58" t="s">
        <v>76</v>
      </c>
      <c r="G55" s="58" t="s">
        <v>15</v>
      </c>
      <c r="H55" s="58" t="s">
        <v>12</v>
      </c>
      <c r="I55" s="58" t="s">
        <v>13</v>
      </c>
      <c r="J55" s="59">
        <v>37455</v>
      </c>
      <c r="K55" s="62">
        <v>7.97</v>
      </c>
      <c r="L55" s="61"/>
      <c r="M55" s="61" t="s">
        <v>12</v>
      </c>
      <c r="N55" s="61"/>
      <c r="O55" s="61"/>
      <c r="P55" s="62"/>
      <c r="Q55" s="62"/>
      <c r="R55" s="62"/>
      <c r="S55" s="62">
        <v>0</v>
      </c>
      <c r="T55" s="62">
        <v>4</v>
      </c>
      <c r="U55" s="62">
        <v>21</v>
      </c>
      <c r="V55" s="61"/>
      <c r="W55" s="61"/>
      <c r="X55" s="63">
        <v>1.49</v>
      </c>
      <c r="Y55" s="63">
        <v>4</v>
      </c>
      <c r="Z55" s="63">
        <v>0</v>
      </c>
      <c r="AA55" s="63">
        <v>4</v>
      </c>
      <c r="AB55" s="63">
        <v>0</v>
      </c>
      <c r="AC55" s="63">
        <v>1.25</v>
      </c>
      <c r="AD55" s="64">
        <v>0</v>
      </c>
      <c r="AE55" s="64">
        <v>0</v>
      </c>
      <c r="AF55" s="64">
        <v>0</v>
      </c>
      <c r="AG55" s="64">
        <v>0</v>
      </c>
      <c r="AH55" s="64">
        <v>6.74</v>
      </c>
      <c r="AI55" s="47" t="s">
        <v>82</v>
      </c>
    </row>
    <row r="56" spans="1:35" s="41" customFormat="1" ht="15">
      <c r="A56" s="46">
        <f>IF(ISBLANK(#REF!),"",IF(ISNUMBER(A55),A55+1,1))</f>
        <v>46</v>
      </c>
      <c r="B56" s="49" t="s">
        <v>437</v>
      </c>
      <c r="C56" s="49" t="s">
        <v>208</v>
      </c>
      <c r="D56" s="49" t="s">
        <v>97</v>
      </c>
      <c r="E56" s="49" t="s">
        <v>37</v>
      </c>
      <c r="F56" s="49" t="s">
        <v>76</v>
      </c>
      <c r="G56" s="49" t="s">
        <v>15</v>
      </c>
      <c r="H56" s="49" t="s">
        <v>12</v>
      </c>
      <c r="I56" s="49" t="s">
        <v>13</v>
      </c>
      <c r="J56" s="50">
        <v>39773</v>
      </c>
      <c r="K56" s="51">
        <v>7.22</v>
      </c>
      <c r="L56" s="52"/>
      <c r="M56" s="52" t="s">
        <v>12</v>
      </c>
      <c r="N56" s="52"/>
      <c r="O56" s="52"/>
      <c r="P56" s="53">
        <v>0</v>
      </c>
      <c r="Q56" s="53">
        <v>5</v>
      </c>
      <c r="R56" s="53">
        <v>24</v>
      </c>
      <c r="S56" s="53">
        <v>0</v>
      </c>
      <c r="T56" s="53">
        <v>3</v>
      </c>
      <c r="U56" s="53">
        <v>22</v>
      </c>
      <c r="V56" s="52" t="s">
        <v>12</v>
      </c>
      <c r="W56" s="52"/>
      <c r="X56" s="54">
        <v>1.11</v>
      </c>
      <c r="Y56" s="54">
        <v>4</v>
      </c>
      <c r="Z56" s="54">
        <v>0</v>
      </c>
      <c r="AA56" s="54">
        <v>4</v>
      </c>
      <c r="AB56" s="54">
        <v>0.5</v>
      </c>
      <c r="AC56" s="54">
        <v>1</v>
      </c>
      <c r="AD56" s="55">
        <v>0</v>
      </c>
      <c r="AE56" s="55">
        <v>0</v>
      </c>
      <c r="AF56" s="55">
        <v>0</v>
      </c>
      <c r="AG56" s="55">
        <v>0</v>
      </c>
      <c r="AH56" s="55">
        <v>6.61</v>
      </c>
      <c r="AI56" s="41" t="s">
        <v>82</v>
      </c>
    </row>
    <row r="57" spans="1:35" s="74" customFormat="1" ht="15">
      <c r="A57" s="75">
        <f>IF(ISBLANK(#REF!),"",IF(ISNUMBER(A56),A56+1,1))</f>
        <v>47</v>
      </c>
      <c r="B57" s="70" t="s">
        <v>450</v>
      </c>
      <c r="C57" s="70" t="s">
        <v>186</v>
      </c>
      <c r="D57" s="70" t="s">
        <v>125</v>
      </c>
      <c r="E57" s="70" t="s">
        <v>37</v>
      </c>
      <c r="F57" s="70" t="s">
        <v>76</v>
      </c>
      <c r="G57" s="70" t="s">
        <v>15</v>
      </c>
      <c r="H57" s="70" t="s">
        <v>12</v>
      </c>
      <c r="I57" s="70" t="s">
        <v>13</v>
      </c>
      <c r="J57" s="71">
        <v>37930</v>
      </c>
      <c r="K57" s="93">
        <v>7.54</v>
      </c>
      <c r="L57" s="73"/>
      <c r="M57" s="73"/>
      <c r="N57" s="73"/>
      <c r="O57" s="73"/>
      <c r="P57" s="72">
        <v>2</v>
      </c>
      <c r="Q57" s="72">
        <v>0</v>
      </c>
      <c r="R57" s="72">
        <v>6</v>
      </c>
      <c r="S57" s="72">
        <v>0</v>
      </c>
      <c r="T57" s="72">
        <v>11</v>
      </c>
      <c r="U57" s="72">
        <v>20</v>
      </c>
      <c r="V57" s="73" t="s">
        <v>12</v>
      </c>
      <c r="W57" s="73"/>
      <c r="X57" s="78">
        <v>1.27</v>
      </c>
      <c r="Y57" s="78">
        <v>0</v>
      </c>
      <c r="Z57" s="78">
        <v>0</v>
      </c>
      <c r="AA57" s="78">
        <v>0</v>
      </c>
      <c r="AB57" s="78">
        <v>2</v>
      </c>
      <c r="AC57" s="78">
        <v>3</v>
      </c>
      <c r="AD57" s="79">
        <v>0</v>
      </c>
      <c r="AE57" s="79">
        <v>0</v>
      </c>
      <c r="AF57" s="79">
        <v>0</v>
      </c>
      <c r="AG57" s="79">
        <v>0</v>
      </c>
      <c r="AH57" s="79">
        <v>6.27</v>
      </c>
      <c r="AI57" s="74" t="s">
        <v>82</v>
      </c>
    </row>
    <row r="58" spans="1:35" s="47" customFormat="1" ht="15">
      <c r="A58" s="56">
        <v>48</v>
      </c>
      <c r="B58" s="58" t="s">
        <v>446</v>
      </c>
      <c r="C58" s="58" t="s">
        <v>97</v>
      </c>
      <c r="D58" s="58" t="s">
        <v>94</v>
      </c>
      <c r="E58" s="58" t="s">
        <v>37</v>
      </c>
      <c r="F58" s="58" t="s">
        <v>76</v>
      </c>
      <c r="G58" s="58" t="s">
        <v>15</v>
      </c>
      <c r="H58" s="58" t="s">
        <v>12</v>
      </c>
      <c r="I58" s="58" t="s">
        <v>13</v>
      </c>
      <c r="J58" s="59">
        <v>39535</v>
      </c>
      <c r="K58" s="60">
        <v>6.44</v>
      </c>
      <c r="L58" s="61"/>
      <c r="M58" s="61"/>
      <c r="N58" s="61"/>
      <c r="O58" s="61"/>
      <c r="P58" s="62">
        <v>3</v>
      </c>
      <c r="Q58" s="62">
        <v>0</v>
      </c>
      <c r="R58" s="62">
        <v>2</v>
      </c>
      <c r="S58" s="62">
        <v>0</v>
      </c>
      <c r="T58" s="62">
        <v>10</v>
      </c>
      <c r="U58" s="62">
        <v>7</v>
      </c>
      <c r="V58" s="61" t="s">
        <v>12</v>
      </c>
      <c r="W58" s="61"/>
      <c r="X58" s="63">
        <v>0.72</v>
      </c>
      <c r="Y58" s="63">
        <v>0</v>
      </c>
      <c r="Z58" s="63">
        <v>0</v>
      </c>
      <c r="AA58" s="63">
        <v>0</v>
      </c>
      <c r="AB58" s="63">
        <v>3</v>
      </c>
      <c r="AC58" s="63">
        <v>2.5</v>
      </c>
      <c r="AD58" s="64">
        <v>0</v>
      </c>
      <c r="AE58" s="64">
        <v>0</v>
      </c>
      <c r="AF58" s="64">
        <v>0</v>
      </c>
      <c r="AG58" s="64">
        <v>0</v>
      </c>
      <c r="AH58" s="64">
        <v>6.22</v>
      </c>
      <c r="AI58" s="47" t="s">
        <v>82</v>
      </c>
    </row>
    <row r="59" spans="1:35" s="41" customFormat="1" ht="15">
      <c r="A59" s="46">
        <f>IF(ISBLANK(#REF!),"",IF(ISNUMBER(#REF!),#REF!+1,1))</f>
        <v>1</v>
      </c>
      <c r="B59" s="49" t="s">
        <v>444</v>
      </c>
      <c r="C59" s="49" t="s">
        <v>132</v>
      </c>
      <c r="D59" s="49" t="s">
        <v>196</v>
      </c>
      <c r="E59" s="49" t="s">
        <v>37</v>
      </c>
      <c r="F59" s="49" t="s">
        <v>76</v>
      </c>
      <c r="G59" s="49" t="s">
        <v>15</v>
      </c>
      <c r="H59" s="49" t="s">
        <v>12</v>
      </c>
      <c r="I59" s="49" t="s">
        <v>13</v>
      </c>
      <c r="J59" s="50">
        <v>34517</v>
      </c>
      <c r="K59" s="51">
        <v>6.98</v>
      </c>
      <c r="L59" s="52"/>
      <c r="M59" s="52"/>
      <c r="N59" s="52"/>
      <c r="O59" s="52"/>
      <c r="P59" s="53">
        <v>6</v>
      </c>
      <c r="Q59" s="53">
        <v>4</v>
      </c>
      <c r="R59" s="53">
        <v>18</v>
      </c>
      <c r="S59" s="53">
        <v>0</v>
      </c>
      <c r="T59" s="53">
        <v>7</v>
      </c>
      <c r="U59" s="53">
        <v>2</v>
      </c>
      <c r="V59" s="52"/>
      <c r="W59" s="52"/>
      <c r="X59" s="54">
        <v>0.99</v>
      </c>
      <c r="Y59" s="54">
        <v>0</v>
      </c>
      <c r="Z59" s="54">
        <v>0</v>
      </c>
      <c r="AA59" s="54">
        <v>0</v>
      </c>
      <c r="AB59" s="54">
        <v>3</v>
      </c>
      <c r="AC59" s="54">
        <v>1.75</v>
      </c>
      <c r="AD59" s="55">
        <v>0</v>
      </c>
      <c r="AE59" s="55">
        <v>0</v>
      </c>
      <c r="AF59" s="55">
        <v>0</v>
      </c>
      <c r="AG59" s="55">
        <v>0</v>
      </c>
      <c r="AH59" s="55">
        <v>5.74</v>
      </c>
      <c r="AI59" s="41" t="s">
        <v>82</v>
      </c>
    </row>
    <row r="60" spans="1:35" s="105" customFormat="1" ht="15">
      <c r="A60" s="106">
        <f>IF(ISBLANK(#REF!),"",IF(ISNUMBER(A59),A59+1,1))</f>
        <v>2</v>
      </c>
      <c r="B60" s="119" t="s">
        <v>438</v>
      </c>
      <c r="C60" s="119" t="s">
        <v>439</v>
      </c>
      <c r="D60" s="119" t="s">
        <v>106</v>
      </c>
      <c r="E60" s="119" t="s">
        <v>37</v>
      </c>
      <c r="F60" s="119" t="s">
        <v>76</v>
      </c>
      <c r="G60" s="119" t="s">
        <v>15</v>
      </c>
      <c r="H60" s="119" t="s">
        <v>12</v>
      </c>
      <c r="I60" s="119" t="s">
        <v>13</v>
      </c>
      <c r="J60" s="120">
        <v>41260</v>
      </c>
      <c r="K60" s="121">
        <v>6.41</v>
      </c>
      <c r="L60" s="122"/>
      <c r="M60" s="122" t="s">
        <v>12</v>
      </c>
      <c r="N60" s="122"/>
      <c r="O60" s="122"/>
      <c r="P60" s="123">
        <v>0</v>
      </c>
      <c r="Q60" s="123">
        <v>8</v>
      </c>
      <c r="R60" s="123">
        <v>0</v>
      </c>
      <c r="S60" s="123">
        <v>0</v>
      </c>
      <c r="T60" s="123">
        <v>1</v>
      </c>
      <c r="U60" s="123">
        <v>21</v>
      </c>
      <c r="V60" s="122"/>
      <c r="W60" s="122"/>
      <c r="X60" s="103">
        <v>0.71</v>
      </c>
      <c r="Y60" s="103">
        <v>4</v>
      </c>
      <c r="Z60" s="103">
        <v>0</v>
      </c>
      <c r="AA60" s="103">
        <v>4</v>
      </c>
      <c r="AB60" s="103">
        <v>0.5</v>
      </c>
      <c r="AC60" s="103">
        <v>0.5</v>
      </c>
      <c r="AD60" s="104">
        <v>0</v>
      </c>
      <c r="AE60" s="104">
        <v>0</v>
      </c>
      <c r="AF60" s="104">
        <v>0</v>
      </c>
      <c r="AG60" s="104">
        <v>0</v>
      </c>
      <c r="AH60" s="104">
        <v>5.71</v>
      </c>
      <c r="AI60" s="105" t="s">
        <v>82</v>
      </c>
    </row>
    <row r="61" spans="1:35" s="74" customFormat="1" ht="15">
      <c r="A61" s="75">
        <v>52</v>
      </c>
      <c r="B61" s="70" t="s">
        <v>445</v>
      </c>
      <c r="C61" s="70" t="s">
        <v>143</v>
      </c>
      <c r="D61" s="70" t="s">
        <v>114</v>
      </c>
      <c r="E61" s="70" t="s">
        <v>37</v>
      </c>
      <c r="F61" s="70" t="s">
        <v>76</v>
      </c>
      <c r="G61" s="70" t="s">
        <v>15</v>
      </c>
      <c r="H61" s="70" t="s">
        <v>12</v>
      </c>
      <c r="I61" s="70" t="s">
        <v>13</v>
      </c>
      <c r="J61" s="71">
        <v>37879</v>
      </c>
      <c r="K61" s="93">
        <v>8.57</v>
      </c>
      <c r="L61" s="73"/>
      <c r="M61" s="73"/>
      <c r="N61" s="73"/>
      <c r="O61" s="73"/>
      <c r="P61" s="72">
        <v>2</v>
      </c>
      <c r="Q61" s="72">
        <v>3</v>
      </c>
      <c r="R61" s="72">
        <v>17</v>
      </c>
      <c r="S61" s="72">
        <v>0</v>
      </c>
      <c r="T61" s="72">
        <v>7</v>
      </c>
      <c r="U61" s="72">
        <v>6</v>
      </c>
      <c r="V61" s="73"/>
      <c r="W61" s="73"/>
      <c r="X61" s="78">
        <v>1.79</v>
      </c>
      <c r="Y61" s="78">
        <v>0</v>
      </c>
      <c r="Z61" s="78">
        <v>0</v>
      </c>
      <c r="AA61" s="78">
        <v>0</v>
      </c>
      <c r="AB61" s="78">
        <v>2</v>
      </c>
      <c r="AC61" s="78">
        <v>1.75</v>
      </c>
      <c r="AD61" s="79">
        <v>0</v>
      </c>
      <c r="AE61" s="79">
        <v>0</v>
      </c>
      <c r="AF61" s="79">
        <v>0</v>
      </c>
      <c r="AG61" s="79">
        <v>0</v>
      </c>
      <c r="AH61" s="79">
        <v>5.54</v>
      </c>
      <c r="AI61" s="74" t="s">
        <v>82</v>
      </c>
    </row>
    <row r="62" spans="1:35" s="47" customFormat="1" ht="15">
      <c r="A62" s="56">
        <v>54</v>
      </c>
      <c r="B62" s="58" t="s">
        <v>90</v>
      </c>
      <c r="C62" s="58" t="s">
        <v>91</v>
      </c>
      <c r="D62" s="58" t="s">
        <v>92</v>
      </c>
      <c r="E62" s="58" t="s">
        <v>37</v>
      </c>
      <c r="F62" s="58" t="s">
        <v>76</v>
      </c>
      <c r="G62" s="58" t="s">
        <v>15</v>
      </c>
      <c r="H62" s="58" t="s">
        <v>12</v>
      </c>
      <c r="I62" s="58" t="s">
        <v>13</v>
      </c>
      <c r="J62" s="59">
        <v>36118</v>
      </c>
      <c r="K62" s="60">
        <v>7.75</v>
      </c>
      <c r="L62" s="61"/>
      <c r="M62" s="61" t="s">
        <v>12</v>
      </c>
      <c r="N62" s="61"/>
      <c r="O62" s="61"/>
      <c r="P62" s="62"/>
      <c r="Q62" s="62"/>
      <c r="R62" s="62"/>
      <c r="S62" s="62"/>
      <c r="T62" s="62"/>
      <c r="U62" s="62"/>
      <c r="V62" s="61" t="s">
        <v>12</v>
      </c>
      <c r="W62" s="61"/>
      <c r="X62" s="63">
        <v>1.38</v>
      </c>
      <c r="Y62" s="63">
        <v>4</v>
      </c>
      <c r="Z62" s="63">
        <v>0</v>
      </c>
      <c r="AA62" s="63">
        <v>4</v>
      </c>
      <c r="AB62" s="63">
        <v>0</v>
      </c>
      <c r="AC62" s="63">
        <v>0</v>
      </c>
      <c r="AD62" s="64">
        <v>0</v>
      </c>
      <c r="AE62" s="64">
        <v>0</v>
      </c>
      <c r="AF62" s="64">
        <v>0</v>
      </c>
      <c r="AG62" s="64">
        <v>0</v>
      </c>
      <c r="AH62" s="64">
        <v>5.38</v>
      </c>
      <c r="AI62" s="47" t="s">
        <v>82</v>
      </c>
    </row>
    <row r="63" spans="1:35" s="47" customFormat="1" ht="15">
      <c r="A63" s="56">
        <f>IF(ISBLANK(#REF!),"",IF(ISNUMBER(A62),A62+1,1))</f>
        <v>55</v>
      </c>
      <c r="B63" s="58" t="s">
        <v>506</v>
      </c>
      <c r="C63" s="58" t="s">
        <v>174</v>
      </c>
      <c r="D63" s="58" t="s">
        <v>112</v>
      </c>
      <c r="E63" s="58" t="s">
        <v>37</v>
      </c>
      <c r="F63" s="58" t="s">
        <v>76</v>
      </c>
      <c r="G63" s="58" t="s">
        <v>15</v>
      </c>
      <c r="H63" s="58" t="s">
        <v>12</v>
      </c>
      <c r="I63" s="58" t="s">
        <v>13</v>
      </c>
      <c r="J63" s="59">
        <v>41620</v>
      </c>
      <c r="K63" s="62">
        <v>6.69</v>
      </c>
      <c r="L63" s="61"/>
      <c r="M63" s="61" t="s">
        <v>12</v>
      </c>
      <c r="N63" s="61"/>
      <c r="O63" s="61"/>
      <c r="P63" s="62"/>
      <c r="Q63" s="62"/>
      <c r="R63" s="62"/>
      <c r="S63" s="62">
        <v>0</v>
      </c>
      <c r="T63" s="62">
        <v>1</v>
      </c>
      <c r="U63" s="62">
        <v>21</v>
      </c>
      <c r="V63" s="61"/>
      <c r="W63" s="61"/>
      <c r="X63" s="63">
        <v>0.85</v>
      </c>
      <c r="Y63" s="63">
        <v>4</v>
      </c>
      <c r="Z63" s="63">
        <v>0</v>
      </c>
      <c r="AA63" s="63">
        <v>4</v>
      </c>
      <c r="AB63" s="63">
        <v>0</v>
      </c>
      <c r="AC63" s="63">
        <v>0.5</v>
      </c>
      <c r="AD63" s="64">
        <v>0</v>
      </c>
      <c r="AE63" s="64">
        <v>0</v>
      </c>
      <c r="AF63" s="64">
        <v>0</v>
      </c>
      <c r="AG63" s="64">
        <v>0</v>
      </c>
      <c r="AH63" s="64">
        <v>5.35</v>
      </c>
      <c r="AI63" s="47" t="s">
        <v>82</v>
      </c>
    </row>
    <row r="64" spans="1:35" s="47" customFormat="1" ht="15">
      <c r="A64" s="56">
        <f>IF(ISBLANK(#REF!),"",IF(ISNUMBER(A63),A63+1,1))</f>
        <v>56</v>
      </c>
      <c r="B64" s="58" t="s">
        <v>448</v>
      </c>
      <c r="C64" s="58" t="s">
        <v>449</v>
      </c>
      <c r="D64" s="58" t="s">
        <v>344</v>
      </c>
      <c r="E64" s="58" t="s">
        <v>37</v>
      </c>
      <c r="F64" s="58" t="s">
        <v>76</v>
      </c>
      <c r="G64" s="58" t="s">
        <v>15</v>
      </c>
      <c r="H64" s="58" t="s">
        <v>12</v>
      </c>
      <c r="I64" s="58" t="s">
        <v>13</v>
      </c>
      <c r="J64" s="59">
        <v>39044</v>
      </c>
      <c r="K64" s="60">
        <v>6.69</v>
      </c>
      <c r="L64" s="61"/>
      <c r="M64" s="61" t="s">
        <v>12</v>
      </c>
      <c r="N64" s="61"/>
      <c r="O64" s="61"/>
      <c r="P64" s="62"/>
      <c r="Q64" s="62"/>
      <c r="R64" s="62"/>
      <c r="S64" s="62"/>
      <c r="T64" s="62"/>
      <c r="U64" s="62"/>
      <c r="V64" s="61"/>
      <c r="W64" s="61"/>
      <c r="X64" s="63">
        <v>0.85</v>
      </c>
      <c r="Y64" s="63">
        <v>4</v>
      </c>
      <c r="Z64" s="63">
        <v>0</v>
      </c>
      <c r="AA64" s="63">
        <v>4</v>
      </c>
      <c r="AB64" s="63">
        <v>0</v>
      </c>
      <c r="AC64" s="63">
        <v>0</v>
      </c>
      <c r="AD64" s="64">
        <v>0</v>
      </c>
      <c r="AE64" s="64">
        <v>0</v>
      </c>
      <c r="AF64" s="64">
        <v>0</v>
      </c>
      <c r="AG64" s="64">
        <v>0</v>
      </c>
      <c r="AH64" s="64">
        <v>4.85</v>
      </c>
      <c r="AI64" s="47" t="s">
        <v>82</v>
      </c>
    </row>
    <row r="65" spans="1:35" s="47" customFormat="1" ht="15">
      <c r="A65" s="56">
        <f>IF(ISBLANK(#REF!),"",IF(ISNUMBER(A64),A64+1,1))</f>
        <v>57</v>
      </c>
      <c r="B65" s="118" t="s">
        <v>688</v>
      </c>
      <c r="C65" s="118" t="s">
        <v>157</v>
      </c>
      <c r="D65" s="47" t="s">
        <v>97</v>
      </c>
      <c r="E65" s="47" t="s">
        <v>37</v>
      </c>
      <c r="F65" s="47" t="s">
        <v>76</v>
      </c>
      <c r="G65" s="47" t="s">
        <v>15</v>
      </c>
      <c r="H65" s="47" t="s">
        <v>12</v>
      </c>
      <c r="I65" s="47" t="s">
        <v>13</v>
      </c>
      <c r="J65" s="114">
        <v>35520</v>
      </c>
      <c r="K65" s="115">
        <v>6.62</v>
      </c>
      <c r="L65" s="116"/>
      <c r="M65" s="116" t="s">
        <v>12</v>
      </c>
      <c r="N65" s="116"/>
      <c r="O65" s="116"/>
      <c r="P65" s="115"/>
      <c r="Q65" s="115"/>
      <c r="R65" s="115"/>
      <c r="S65" s="115"/>
      <c r="T65" s="115"/>
      <c r="U65" s="115"/>
      <c r="V65" s="116"/>
      <c r="W65" s="116"/>
      <c r="X65" s="63">
        <v>0.81</v>
      </c>
      <c r="Y65" s="63">
        <v>4</v>
      </c>
      <c r="Z65" s="63">
        <v>0</v>
      </c>
      <c r="AA65" s="63">
        <v>4</v>
      </c>
      <c r="AB65" s="63">
        <v>0</v>
      </c>
      <c r="AC65" s="63">
        <v>0</v>
      </c>
      <c r="AD65" s="64">
        <v>0</v>
      </c>
      <c r="AE65" s="64">
        <v>0</v>
      </c>
      <c r="AF65" s="64">
        <v>0</v>
      </c>
      <c r="AG65" s="64">
        <v>0</v>
      </c>
      <c r="AH65" s="64">
        <v>4.81</v>
      </c>
      <c r="AI65" s="47" t="s">
        <v>82</v>
      </c>
    </row>
    <row r="66" spans="1:35" s="41" customFormat="1" ht="15">
      <c r="A66" s="46">
        <v>58</v>
      </c>
      <c r="B66" s="49" t="s">
        <v>500</v>
      </c>
      <c r="C66" s="49" t="s">
        <v>501</v>
      </c>
      <c r="D66" s="49"/>
      <c r="E66" s="49" t="s">
        <v>37</v>
      </c>
      <c r="F66" s="49" t="s">
        <v>76</v>
      </c>
      <c r="G66" s="49" t="s">
        <v>15</v>
      </c>
      <c r="H66" s="49" t="s">
        <v>12</v>
      </c>
      <c r="I66" s="49" t="s">
        <v>13</v>
      </c>
      <c r="J66" s="50">
        <v>41100</v>
      </c>
      <c r="K66" s="53">
        <v>6.56</v>
      </c>
      <c r="L66" s="52"/>
      <c r="M66" s="52" t="s">
        <v>12</v>
      </c>
      <c r="N66" s="52"/>
      <c r="O66" s="52"/>
      <c r="P66" s="53">
        <v>0</v>
      </c>
      <c r="Q66" s="53">
        <v>4</v>
      </c>
      <c r="R66" s="53">
        <v>8</v>
      </c>
      <c r="S66" s="53"/>
      <c r="T66" s="53"/>
      <c r="U66" s="53"/>
      <c r="V66" s="52"/>
      <c r="W66" s="52"/>
      <c r="X66" s="54">
        <v>0.78</v>
      </c>
      <c r="Y66" s="54">
        <v>4</v>
      </c>
      <c r="Z66" s="54">
        <v>0</v>
      </c>
      <c r="AA66" s="54">
        <v>4</v>
      </c>
      <c r="AB66" s="54">
        <v>0</v>
      </c>
      <c r="AC66" s="54">
        <v>0</v>
      </c>
      <c r="AD66" s="55">
        <v>0</v>
      </c>
      <c r="AE66" s="55">
        <v>0</v>
      </c>
      <c r="AF66" s="55">
        <v>0</v>
      </c>
      <c r="AG66" s="55">
        <v>0</v>
      </c>
      <c r="AH66" s="55">
        <v>4.78</v>
      </c>
      <c r="AI66" s="41" t="s">
        <v>82</v>
      </c>
    </row>
    <row r="67" spans="1:35" s="74" customFormat="1" ht="15">
      <c r="A67" s="75">
        <f>IF(ISBLANK(#REF!),"",IF(ISNUMBER(A66),A66+1,1))</f>
        <v>59</v>
      </c>
      <c r="B67" s="94" t="s">
        <v>623</v>
      </c>
      <c r="C67" s="94" t="s">
        <v>780</v>
      </c>
      <c r="D67" s="74" t="s">
        <v>122</v>
      </c>
      <c r="E67" s="74" t="s">
        <v>37</v>
      </c>
      <c r="F67" s="74" t="s">
        <v>76</v>
      </c>
      <c r="G67" s="74" t="s">
        <v>15</v>
      </c>
      <c r="H67" s="74" t="s">
        <v>12</v>
      </c>
      <c r="I67" s="74" t="s">
        <v>13</v>
      </c>
      <c r="J67" s="95">
        <v>39773</v>
      </c>
      <c r="K67" s="107">
        <v>6.55</v>
      </c>
      <c r="L67" s="76"/>
      <c r="M67" s="76" t="s">
        <v>12</v>
      </c>
      <c r="N67" s="76"/>
      <c r="O67" s="76"/>
      <c r="P67" s="77">
        <v>0</v>
      </c>
      <c r="Q67" s="77">
        <v>5</v>
      </c>
      <c r="R67" s="77">
        <v>0</v>
      </c>
      <c r="S67" s="77"/>
      <c r="T67" s="77"/>
      <c r="U67" s="77"/>
      <c r="V67" s="76"/>
      <c r="W67" s="76"/>
      <c r="X67" s="78">
        <v>0.78</v>
      </c>
      <c r="Y67" s="78">
        <v>4</v>
      </c>
      <c r="Z67" s="78">
        <v>0</v>
      </c>
      <c r="AA67" s="78">
        <v>4</v>
      </c>
      <c r="AB67" s="78">
        <v>0</v>
      </c>
      <c r="AC67" s="78">
        <v>0</v>
      </c>
      <c r="AD67" s="79">
        <v>0</v>
      </c>
      <c r="AE67" s="79">
        <v>0</v>
      </c>
      <c r="AF67" s="79">
        <v>0</v>
      </c>
      <c r="AG67" s="79">
        <v>0</v>
      </c>
      <c r="AH67" s="79">
        <v>4.78</v>
      </c>
      <c r="AI67" s="74" t="s">
        <v>82</v>
      </c>
    </row>
    <row r="68" spans="1:35" s="41" customFormat="1" ht="15">
      <c r="A68" s="46">
        <f>IF(ISBLANK(#REF!),"",IF(ISNUMBER(A67),A67+1,1))</f>
        <v>60</v>
      </c>
      <c r="B68" s="49" t="s">
        <v>484</v>
      </c>
      <c r="C68" s="49" t="s">
        <v>201</v>
      </c>
      <c r="D68" s="49" t="s">
        <v>503</v>
      </c>
      <c r="E68" s="49" t="s">
        <v>37</v>
      </c>
      <c r="F68" s="49" t="s">
        <v>76</v>
      </c>
      <c r="G68" s="49" t="s">
        <v>15</v>
      </c>
      <c r="H68" s="49" t="s">
        <v>12</v>
      </c>
      <c r="I68" s="49" t="s">
        <v>13</v>
      </c>
      <c r="J68" s="50">
        <v>38439</v>
      </c>
      <c r="K68" s="53">
        <v>6.75</v>
      </c>
      <c r="L68" s="52"/>
      <c r="M68" s="52"/>
      <c r="N68" s="52"/>
      <c r="O68" s="52" t="s">
        <v>12</v>
      </c>
      <c r="P68" s="53">
        <v>1</v>
      </c>
      <c r="Q68" s="53">
        <v>4</v>
      </c>
      <c r="R68" s="53">
        <v>3</v>
      </c>
      <c r="S68" s="53">
        <v>0</v>
      </c>
      <c r="T68" s="53">
        <v>1</v>
      </c>
      <c r="U68" s="53">
        <v>15</v>
      </c>
      <c r="V68" s="52" t="s">
        <v>12</v>
      </c>
      <c r="W68" s="52"/>
      <c r="X68" s="54">
        <v>0.88</v>
      </c>
      <c r="Y68" s="54">
        <v>0</v>
      </c>
      <c r="Z68" s="54">
        <v>2</v>
      </c>
      <c r="AA68" s="54">
        <v>2</v>
      </c>
      <c r="AB68" s="54">
        <v>1</v>
      </c>
      <c r="AC68" s="54">
        <v>0.5</v>
      </c>
      <c r="AD68" s="55">
        <v>0</v>
      </c>
      <c r="AE68" s="55">
        <v>0</v>
      </c>
      <c r="AF68" s="55">
        <v>0</v>
      </c>
      <c r="AG68" s="55">
        <v>0</v>
      </c>
      <c r="AH68" s="55">
        <v>4.38</v>
      </c>
      <c r="AI68" s="41" t="s">
        <v>82</v>
      </c>
    </row>
    <row r="69" spans="1:35" s="74" customFormat="1" ht="15">
      <c r="A69" s="75">
        <f>IF(ISBLANK(#REF!),"",IF(ISNUMBER(A68),A68+1,1))</f>
        <v>61</v>
      </c>
      <c r="B69" s="94" t="s">
        <v>665</v>
      </c>
      <c r="C69" s="94" t="s">
        <v>313</v>
      </c>
      <c r="D69" s="74" t="s">
        <v>110</v>
      </c>
      <c r="E69" s="74" t="s">
        <v>37</v>
      </c>
      <c r="F69" s="74" t="s">
        <v>76</v>
      </c>
      <c r="G69" s="74" t="s">
        <v>15</v>
      </c>
      <c r="H69" s="74" t="s">
        <v>12</v>
      </c>
      <c r="I69" s="74" t="s">
        <v>13</v>
      </c>
      <c r="J69" s="95">
        <v>37225</v>
      </c>
      <c r="K69" s="77">
        <v>7.19</v>
      </c>
      <c r="L69" s="76"/>
      <c r="M69" s="223"/>
      <c r="N69" s="76"/>
      <c r="O69" s="76"/>
      <c r="P69" s="77">
        <v>3</v>
      </c>
      <c r="Q69" s="77">
        <v>5</v>
      </c>
      <c r="R69" s="77">
        <v>15</v>
      </c>
      <c r="S69" s="77"/>
      <c r="T69" s="77"/>
      <c r="U69" s="77"/>
      <c r="V69" s="76"/>
      <c r="W69" s="76"/>
      <c r="X69" s="78">
        <v>1.1</v>
      </c>
      <c r="Y69" s="78">
        <v>0</v>
      </c>
      <c r="Z69" s="78">
        <v>0</v>
      </c>
      <c r="AA69" s="78">
        <v>0</v>
      </c>
      <c r="AB69" s="78">
        <v>3</v>
      </c>
      <c r="AC69" s="78">
        <v>0</v>
      </c>
      <c r="AD69" s="79">
        <v>0</v>
      </c>
      <c r="AE69" s="79">
        <v>0</v>
      </c>
      <c r="AF69" s="79">
        <v>0</v>
      </c>
      <c r="AG69" s="79">
        <v>0</v>
      </c>
      <c r="AH69" s="79">
        <v>4.1</v>
      </c>
      <c r="AI69" s="74" t="s">
        <v>82</v>
      </c>
    </row>
    <row r="70" spans="1:35" s="47" customFormat="1" ht="15">
      <c r="A70" s="56">
        <f>IF(ISBLANK(#REF!),"",IF(ISNUMBER(A69),A69+1,1))</f>
        <v>62</v>
      </c>
      <c r="B70" s="58" t="s">
        <v>494</v>
      </c>
      <c r="C70" s="58" t="s">
        <v>143</v>
      </c>
      <c r="D70" s="58" t="s">
        <v>112</v>
      </c>
      <c r="E70" s="58" t="s">
        <v>37</v>
      </c>
      <c r="F70" s="58" t="s">
        <v>76</v>
      </c>
      <c r="G70" s="58" t="s">
        <v>15</v>
      </c>
      <c r="H70" s="58" t="s">
        <v>12</v>
      </c>
      <c r="I70" s="58" t="s">
        <v>13</v>
      </c>
      <c r="J70" s="59">
        <v>37203</v>
      </c>
      <c r="K70" s="62">
        <v>7.48</v>
      </c>
      <c r="L70" s="61"/>
      <c r="M70" s="61"/>
      <c r="N70" s="61"/>
      <c r="O70" s="61"/>
      <c r="P70" s="62">
        <v>0</v>
      </c>
      <c r="Q70" s="62">
        <v>11</v>
      </c>
      <c r="R70" s="62">
        <v>4</v>
      </c>
      <c r="S70" s="62">
        <v>0</v>
      </c>
      <c r="T70" s="62">
        <v>8</v>
      </c>
      <c r="U70" s="62">
        <v>18</v>
      </c>
      <c r="V70" s="61"/>
      <c r="W70" s="61"/>
      <c r="X70" s="63">
        <v>1.24</v>
      </c>
      <c r="Y70" s="63">
        <v>0</v>
      </c>
      <c r="Z70" s="63">
        <v>0</v>
      </c>
      <c r="AA70" s="63">
        <v>0</v>
      </c>
      <c r="AB70" s="63">
        <v>0.5</v>
      </c>
      <c r="AC70" s="63">
        <v>2.25</v>
      </c>
      <c r="AD70" s="64">
        <v>0</v>
      </c>
      <c r="AE70" s="64">
        <v>0</v>
      </c>
      <c r="AF70" s="64">
        <v>0</v>
      </c>
      <c r="AG70" s="64">
        <v>0</v>
      </c>
      <c r="AH70" s="64">
        <v>3.99</v>
      </c>
      <c r="AI70" s="47" t="s">
        <v>82</v>
      </c>
    </row>
    <row r="71" spans="1:35" s="41" customFormat="1" ht="15">
      <c r="A71" s="46">
        <f>IF(ISBLANK(#REF!),"",IF(ISNUMBER(A70),A70+1,1))</f>
        <v>63</v>
      </c>
      <c r="B71" s="49" t="s">
        <v>465</v>
      </c>
      <c r="C71" s="49" t="s">
        <v>153</v>
      </c>
      <c r="D71" s="49" t="s">
        <v>122</v>
      </c>
      <c r="E71" s="49" t="s">
        <v>37</v>
      </c>
      <c r="F71" s="49" t="s">
        <v>76</v>
      </c>
      <c r="G71" s="49" t="s">
        <v>15</v>
      </c>
      <c r="H71" s="49" t="s">
        <v>12</v>
      </c>
      <c r="I71" s="49" t="s">
        <v>13</v>
      </c>
      <c r="J71" s="50">
        <v>39553</v>
      </c>
      <c r="K71" s="51">
        <v>8.01</v>
      </c>
      <c r="L71" s="52"/>
      <c r="M71" s="52"/>
      <c r="N71" s="52"/>
      <c r="O71" s="52"/>
      <c r="P71" s="53">
        <v>0</v>
      </c>
      <c r="Q71" s="53">
        <v>10</v>
      </c>
      <c r="R71" s="53">
        <v>24</v>
      </c>
      <c r="S71" s="53">
        <v>0</v>
      </c>
      <c r="T71" s="53">
        <v>7</v>
      </c>
      <c r="U71" s="53">
        <v>6</v>
      </c>
      <c r="V71" s="52"/>
      <c r="W71" s="52"/>
      <c r="X71" s="54">
        <v>1.51</v>
      </c>
      <c r="Y71" s="54">
        <v>0</v>
      </c>
      <c r="Z71" s="54">
        <v>0</v>
      </c>
      <c r="AA71" s="54">
        <v>0</v>
      </c>
      <c r="AB71" s="54">
        <v>0.5</v>
      </c>
      <c r="AC71" s="54">
        <v>1.75</v>
      </c>
      <c r="AD71" s="55">
        <v>0</v>
      </c>
      <c r="AE71" s="55">
        <v>0</v>
      </c>
      <c r="AF71" s="55">
        <v>0</v>
      </c>
      <c r="AG71" s="55">
        <v>0</v>
      </c>
      <c r="AH71" s="55">
        <v>3.76</v>
      </c>
      <c r="AI71" s="41" t="s">
        <v>82</v>
      </c>
    </row>
    <row r="72" spans="1:35" s="74" customFormat="1" ht="15">
      <c r="A72" s="117">
        <v>64</v>
      </c>
      <c r="B72" s="70" t="s">
        <v>498</v>
      </c>
      <c r="C72" s="70" t="s">
        <v>499</v>
      </c>
      <c r="D72" s="70" t="s">
        <v>97</v>
      </c>
      <c r="E72" s="70" t="s">
        <v>37</v>
      </c>
      <c r="F72" s="70" t="s">
        <v>76</v>
      </c>
      <c r="G72" s="70" t="s">
        <v>15</v>
      </c>
      <c r="H72" s="70" t="s">
        <v>12</v>
      </c>
      <c r="I72" s="70" t="s">
        <v>13</v>
      </c>
      <c r="J72" s="71">
        <v>40637</v>
      </c>
      <c r="K72" s="72">
        <v>6.41</v>
      </c>
      <c r="L72" s="73"/>
      <c r="M72" s="73"/>
      <c r="N72" s="73"/>
      <c r="O72" s="73"/>
      <c r="P72" s="72">
        <v>5</v>
      </c>
      <c r="Q72" s="72">
        <v>4</v>
      </c>
      <c r="R72" s="72">
        <v>0</v>
      </c>
      <c r="S72" s="72">
        <v>0</v>
      </c>
      <c r="T72" s="72">
        <v>0</v>
      </c>
      <c r="U72" s="72">
        <v>12</v>
      </c>
      <c r="V72" s="73"/>
      <c r="W72" s="73"/>
      <c r="X72" s="78">
        <v>0.71</v>
      </c>
      <c r="Y72" s="78">
        <v>0</v>
      </c>
      <c r="Z72" s="78">
        <v>0</v>
      </c>
      <c r="AA72" s="78">
        <v>0</v>
      </c>
      <c r="AB72" s="78">
        <v>3</v>
      </c>
      <c r="AC72" s="78">
        <v>0</v>
      </c>
      <c r="AD72" s="79">
        <v>0</v>
      </c>
      <c r="AE72" s="79">
        <v>0</v>
      </c>
      <c r="AF72" s="79">
        <v>0</v>
      </c>
      <c r="AG72" s="79">
        <v>0</v>
      </c>
      <c r="AH72" s="79">
        <v>3.71</v>
      </c>
      <c r="AI72" s="74" t="s">
        <v>82</v>
      </c>
    </row>
    <row r="73" spans="1:35" s="47" customFormat="1" ht="15">
      <c r="A73" s="56">
        <v>65</v>
      </c>
      <c r="B73" s="58" t="s">
        <v>434</v>
      </c>
      <c r="C73" s="58" t="s">
        <v>435</v>
      </c>
      <c r="D73" s="58" t="s">
        <v>125</v>
      </c>
      <c r="E73" s="58" t="s">
        <v>37</v>
      </c>
      <c r="F73" s="58" t="s">
        <v>76</v>
      </c>
      <c r="G73" s="58" t="s">
        <v>15</v>
      </c>
      <c r="H73" s="58" t="s">
        <v>12</v>
      </c>
      <c r="I73" s="58" t="s">
        <v>13</v>
      </c>
      <c r="J73" s="59">
        <v>42096</v>
      </c>
      <c r="K73" s="60">
        <v>7.22</v>
      </c>
      <c r="L73" s="61"/>
      <c r="M73" s="61"/>
      <c r="N73" s="61"/>
      <c r="O73" s="61" t="s">
        <v>12</v>
      </c>
      <c r="P73" s="62">
        <v>0</v>
      </c>
      <c r="Q73" s="62">
        <v>6</v>
      </c>
      <c r="R73" s="62">
        <v>6</v>
      </c>
      <c r="S73" s="62"/>
      <c r="T73" s="62"/>
      <c r="U73" s="62"/>
      <c r="V73" s="61"/>
      <c r="W73" s="61"/>
      <c r="X73" s="63">
        <v>1.11</v>
      </c>
      <c r="Y73" s="63">
        <v>0</v>
      </c>
      <c r="Z73" s="63">
        <v>2</v>
      </c>
      <c r="AA73" s="63">
        <v>2</v>
      </c>
      <c r="AB73" s="63">
        <v>0.5</v>
      </c>
      <c r="AC73" s="63">
        <v>0</v>
      </c>
      <c r="AD73" s="64">
        <v>0</v>
      </c>
      <c r="AE73" s="64">
        <v>0</v>
      </c>
      <c r="AF73" s="64">
        <v>0</v>
      </c>
      <c r="AG73" s="64">
        <v>0</v>
      </c>
      <c r="AH73" s="64">
        <v>3.61</v>
      </c>
      <c r="AI73" s="47" t="s">
        <v>82</v>
      </c>
    </row>
    <row r="74" spans="1:35" s="47" customFormat="1" ht="15">
      <c r="A74" s="56">
        <v>66</v>
      </c>
      <c r="B74" s="58" t="s">
        <v>478</v>
      </c>
      <c r="C74" s="58" t="s">
        <v>479</v>
      </c>
      <c r="D74" s="58" t="s">
        <v>110</v>
      </c>
      <c r="E74" s="58" t="s">
        <v>37</v>
      </c>
      <c r="F74" s="58" t="s">
        <v>76</v>
      </c>
      <c r="G74" s="58" t="s">
        <v>15</v>
      </c>
      <c r="H74" s="58" t="s">
        <v>12</v>
      </c>
      <c r="I74" s="58" t="s">
        <v>13</v>
      </c>
      <c r="J74" s="59">
        <v>38300</v>
      </c>
      <c r="K74" s="60">
        <v>7.06</v>
      </c>
      <c r="L74" s="61"/>
      <c r="M74" s="61"/>
      <c r="N74" s="61"/>
      <c r="O74" s="61"/>
      <c r="P74" s="62">
        <v>2</v>
      </c>
      <c r="Q74" s="62">
        <v>6</v>
      </c>
      <c r="R74" s="62">
        <v>5</v>
      </c>
      <c r="S74" s="62"/>
      <c r="T74" s="62"/>
      <c r="U74" s="62"/>
      <c r="V74" s="61"/>
      <c r="W74" s="61"/>
      <c r="X74" s="63">
        <v>1.03</v>
      </c>
      <c r="Y74" s="63">
        <v>0</v>
      </c>
      <c r="Z74" s="63">
        <v>0</v>
      </c>
      <c r="AA74" s="63">
        <v>0</v>
      </c>
      <c r="AB74" s="63">
        <v>2.5</v>
      </c>
      <c r="AC74" s="63">
        <v>0</v>
      </c>
      <c r="AD74" s="64">
        <v>0</v>
      </c>
      <c r="AE74" s="64">
        <v>0</v>
      </c>
      <c r="AF74" s="64">
        <v>0</v>
      </c>
      <c r="AG74" s="64">
        <v>0</v>
      </c>
      <c r="AH74" s="64">
        <v>3.53</v>
      </c>
      <c r="AI74" s="47" t="s">
        <v>82</v>
      </c>
    </row>
    <row r="75" spans="1:35" s="41" customFormat="1" ht="15">
      <c r="A75" s="46">
        <v>67</v>
      </c>
      <c r="B75" s="65" t="s">
        <v>552</v>
      </c>
      <c r="C75" s="65" t="s">
        <v>436</v>
      </c>
      <c r="D75" s="41" t="s">
        <v>117</v>
      </c>
      <c r="E75" s="41" t="s">
        <v>37</v>
      </c>
      <c r="F75" s="41" t="s">
        <v>76</v>
      </c>
      <c r="G75" s="41" t="s">
        <v>15</v>
      </c>
      <c r="H75" s="41" t="s">
        <v>12</v>
      </c>
      <c r="I75" s="41" t="s">
        <v>13</v>
      </c>
      <c r="J75" s="66">
        <v>41473</v>
      </c>
      <c r="K75" s="67">
        <v>7.86</v>
      </c>
      <c r="L75" s="68"/>
      <c r="M75" s="68"/>
      <c r="N75" s="68"/>
      <c r="O75" s="68" t="s">
        <v>12</v>
      </c>
      <c r="P75" s="69">
        <v>0</v>
      </c>
      <c r="Q75" s="69">
        <v>5</v>
      </c>
      <c r="R75" s="69">
        <v>0</v>
      </c>
      <c r="S75" s="69"/>
      <c r="T75" s="69"/>
      <c r="U75" s="69"/>
      <c r="V75" s="68"/>
      <c r="W75" s="68"/>
      <c r="X75" s="54">
        <v>1.43</v>
      </c>
      <c r="Y75" s="54">
        <v>0</v>
      </c>
      <c r="Z75" s="54">
        <v>2</v>
      </c>
      <c r="AA75" s="54">
        <v>2</v>
      </c>
      <c r="AB75" s="54">
        <v>0</v>
      </c>
      <c r="AC75" s="54">
        <v>0</v>
      </c>
      <c r="AD75" s="55">
        <v>0</v>
      </c>
      <c r="AE75" s="55">
        <v>0</v>
      </c>
      <c r="AF75" s="55">
        <v>0</v>
      </c>
      <c r="AG75" s="55">
        <v>0</v>
      </c>
      <c r="AH75" s="55">
        <v>3.43</v>
      </c>
      <c r="AI75" s="41" t="s">
        <v>82</v>
      </c>
    </row>
    <row r="76" spans="1:35" s="41" customFormat="1" ht="15">
      <c r="A76" s="46">
        <v>68</v>
      </c>
      <c r="B76" s="49" t="s">
        <v>424</v>
      </c>
      <c r="C76" s="49" t="s">
        <v>153</v>
      </c>
      <c r="D76" s="49" t="s">
        <v>194</v>
      </c>
      <c r="E76" s="49" t="s">
        <v>37</v>
      </c>
      <c r="F76" s="49" t="s">
        <v>76</v>
      </c>
      <c r="G76" s="49" t="s">
        <v>15</v>
      </c>
      <c r="H76" s="49" t="s">
        <v>12</v>
      </c>
      <c r="I76" s="49" t="s">
        <v>13</v>
      </c>
      <c r="J76" s="50">
        <v>40011</v>
      </c>
      <c r="K76" s="51">
        <v>7.25</v>
      </c>
      <c r="L76" s="52"/>
      <c r="M76" s="52"/>
      <c r="N76" s="52"/>
      <c r="O76" s="52"/>
      <c r="P76" s="53">
        <v>0</v>
      </c>
      <c r="Q76" s="53">
        <v>9</v>
      </c>
      <c r="R76" s="53">
        <v>15</v>
      </c>
      <c r="S76" s="53">
        <v>0</v>
      </c>
      <c r="T76" s="53">
        <v>7</v>
      </c>
      <c r="U76" s="53">
        <v>6</v>
      </c>
      <c r="V76" s="52"/>
      <c r="W76" s="52"/>
      <c r="X76" s="54">
        <v>1.13</v>
      </c>
      <c r="Y76" s="54">
        <v>0</v>
      </c>
      <c r="Z76" s="54">
        <v>0</v>
      </c>
      <c r="AA76" s="54">
        <v>0</v>
      </c>
      <c r="AB76" s="54">
        <v>0.5</v>
      </c>
      <c r="AC76" s="54">
        <v>1.75</v>
      </c>
      <c r="AD76" s="55">
        <v>0</v>
      </c>
      <c r="AE76" s="55">
        <v>0</v>
      </c>
      <c r="AF76" s="55">
        <v>0</v>
      </c>
      <c r="AG76" s="55">
        <v>0</v>
      </c>
      <c r="AH76" s="55">
        <v>3.38</v>
      </c>
      <c r="AI76" s="41" t="s">
        <v>82</v>
      </c>
    </row>
    <row r="77" spans="1:35" s="74" customFormat="1" ht="15">
      <c r="A77" s="75">
        <v>69</v>
      </c>
      <c r="B77" s="94" t="s">
        <v>744</v>
      </c>
      <c r="C77" s="94" t="s">
        <v>99</v>
      </c>
      <c r="D77" s="74" t="s">
        <v>230</v>
      </c>
      <c r="E77" s="74" t="s">
        <v>37</v>
      </c>
      <c r="F77" s="74" t="s">
        <v>76</v>
      </c>
      <c r="G77" s="74" t="s">
        <v>15</v>
      </c>
      <c r="H77" s="74" t="s">
        <v>12</v>
      </c>
      <c r="I77" s="74" t="s">
        <v>13</v>
      </c>
      <c r="J77" s="95">
        <v>37701</v>
      </c>
      <c r="K77" s="77">
        <v>7.58</v>
      </c>
      <c r="L77" s="76"/>
      <c r="M77" s="76"/>
      <c r="N77" s="76"/>
      <c r="O77" s="76" t="s">
        <v>12</v>
      </c>
      <c r="P77" s="77"/>
      <c r="Q77" s="77"/>
      <c r="R77" s="77"/>
      <c r="S77" s="77"/>
      <c r="T77" s="77"/>
      <c r="U77" s="77"/>
      <c r="V77" s="76"/>
      <c r="W77" s="76"/>
      <c r="X77" s="78">
        <v>1.29</v>
      </c>
      <c r="Y77" s="78">
        <v>0</v>
      </c>
      <c r="Z77" s="78">
        <v>2</v>
      </c>
      <c r="AA77" s="78">
        <v>2</v>
      </c>
      <c r="AB77" s="78">
        <v>0</v>
      </c>
      <c r="AC77" s="78">
        <v>0</v>
      </c>
      <c r="AD77" s="79">
        <v>0</v>
      </c>
      <c r="AE77" s="79">
        <v>0</v>
      </c>
      <c r="AF77" s="79">
        <v>0</v>
      </c>
      <c r="AG77" s="79">
        <v>0</v>
      </c>
      <c r="AH77" s="79">
        <v>3.29</v>
      </c>
      <c r="AI77" s="74" t="s">
        <v>82</v>
      </c>
    </row>
    <row r="78" spans="1:35" s="41" customFormat="1" ht="15">
      <c r="A78" s="46">
        <v>70</v>
      </c>
      <c r="B78" s="65" t="s">
        <v>723</v>
      </c>
      <c r="C78" s="65" t="s">
        <v>724</v>
      </c>
      <c r="D78" s="41" t="s">
        <v>108</v>
      </c>
      <c r="E78" s="41" t="s">
        <v>37</v>
      </c>
      <c r="F78" s="41" t="s">
        <v>76</v>
      </c>
      <c r="G78" s="41" t="s">
        <v>15</v>
      </c>
      <c r="H78" s="41" t="s">
        <v>12</v>
      </c>
      <c r="I78" s="41" t="s">
        <v>13</v>
      </c>
      <c r="J78" s="66">
        <v>40137</v>
      </c>
      <c r="K78" s="69">
        <v>7.29</v>
      </c>
      <c r="L78" s="68"/>
      <c r="M78" s="68"/>
      <c r="N78" s="68"/>
      <c r="O78" s="68"/>
      <c r="P78" s="69">
        <v>2</v>
      </c>
      <c r="Q78" s="69">
        <v>2</v>
      </c>
      <c r="R78" s="69">
        <v>10</v>
      </c>
      <c r="S78" s="69"/>
      <c r="T78" s="69"/>
      <c r="U78" s="69"/>
      <c r="V78" s="68"/>
      <c r="W78" s="68"/>
      <c r="X78" s="54">
        <v>1.15</v>
      </c>
      <c r="Y78" s="54">
        <v>0</v>
      </c>
      <c r="Z78" s="54">
        <v>0</v>
      </c>
      <c r="AA78" s="54">
        <v>0</v>
      </c>
      <c r="AB78" s="54">
        <v>2</v>
      </c>
      <c r="AC78" s="54">
        <v>0</v>
      </c>
      <c r="AD78" s="55">
        <v>0</v>
      </c>
      <c r="AE78" s="55">
        <v>0</v>
      </c>
      <c r="AF78" s="55">
        <v>0</v>
      </c>
      <c r="AG78" s="55">
        <v>0</v>
      </c>
      <c r="AH78" s="55">
        <v>3.15</v>
      </c>
      <c r="AI78" s="41" t="s">
        <v>82</v>
      </c>
    </row>
    <row r="79" spans="1:35" s="41" customFormat="1" ht="15">
      <c r="A79" s="46">
        <v>71</v>
      </c>
      <c r="B79" s="49" t="s">
        <v>432</v>
      </c>
      <c r="C79" s="49" t="s">
        <v>93</v>
      </c>
      <c r="D79" s="49" t="s">
        <v>433</v>
      </c>
      <c r="E79" s="49" t="s">
        <v>37</v>
      </c>
      <c r="F79" s="49" t="s">
        <v>76</v>
      </c>
      <c r="G79" s="49" t="s">
        <v>15</v>
      </c>
      <c r="H79" s="49" t="s">
        <v>12</v>
      </c>
      <c r="I79" s="49" t="s">
        <v>13</v>
      </c>
      <c r="J79" s="50">
        <v>38075</v>
      </c>
      <c r="K79" s="51">
        <v>8.71</v>
      </c>
      <c r="L79" s="52"/>
      <c r="M79" s="52"/>
      <c r="N79" s="52"/>
      <c r="O79" s="52"/>
      <c r="P79" s="53">
        <v>1</v>
      </c>
      <c r="Q79" s="53">
        <v>2</v>
      </c>
      <c r="R79" s="53">
        <v>24</v>
      </c>
      <c r="S79" s="53"/>
      <c r="T79" s="53"/>
      <c r="U79" s="53"/>
      <c r="V79" s="52"/>
      <c r="W79" s="52"/>
      <c r="X79" s="54">
        <v>1.86</v>
      </c>
      <c r="Y79" s="54">
        <v>0</v>
      </c>
      <c r="Z79" s="54">
        <v>0</v>
      </c>
      <c r="AA79" s="54">
        <v>0</v>
      </c>
      <c r="AB79" s="54">
        <v>1</v>
      </c>
      <c r="AC79" s="54">
        <v>0</v>
      </c>
      <c r="AD79" s="55">
        <v>0</v>
      </c>
      <c r="AE79" s="55">
        <v>0</v>
      </c>
      <c r="AF79" s="55">
        <v>0</v>
      </c>
      <c r="AG79" s="55">
        <v>0</v>
      </c>
      <c r="AH79" s="55">
        <v>2.86</v>
      </c>
      <c r="AI79" s="41" t="s">
        <v>82</v>
      </c>
    </row>
    <row r="80" spans="1:35" s="41" customFormat="1" ht="15">
      <c r="A80" s="46">
        <f>IF(ISBLANK(#REF!),"",IF(ISNUMBER(A79),A79+1,1))</f>
        <v>72</v>
      </c>
      <c r="B80" s="65" t="s">
        <v>730</v>
      </c>
      <c r="C80" s="65" t="s">
        <v>102</v>
      </c>
      <c r="D80" s="41" t="s">
        <v>125</v>
      </c>
      <c r="E80" s="41" t="s">
        <v>37</v>
      </c>
      <c r="F80" s="41" t="s">
        <v>76</v>
      </c>
      <c r="G80" s="41" t="s">
        <v>15</v>
      </c>
      <c r="H80" s="41" t="s">
        <v>12</v>
      </c>
      <c r="I80" s="41" t="s">
        <v>13</v>
      </c>
      <c r="J80" s="66">
        <v>40372</v>
      </c>
      <c r="K80" s="69">
        <v>6.35</v>
      </c>
      <c r="L80" s="68"/>
      <c r="M80" s="68"/>
      <c r="N80" s="68"/>
      <c r="O80" s="68"/>
      <c r="P80" s="69">
        <v>2</v>
      </c>
      <c r="Q80" s="69">
        <v>1</v>
      </c>
      <c r="R80" s="69">
        <v>16</v>
      </c>
      <c r="S80" s="69"/>
      <c r="T80" s="69"/>
      <c r="U80" s="69"/>
      <c r="V80" s="68"/>
      <c r="W80" s="68"/>
      <c r="X80" s="54">
        <v>0.68</v>
      </c>
      <c r="Y80" s="54">
        <v>0</v>
      </c>
      <c r="Z80" s="54">
        <v>0</v>
      </c>
      <c r="AA80" s="54">
        <v>0</v>
      </c>
      <c r="AB80" s="54">
        <v>2</v>
      </c>
      <c r="AC80" s="54">
        <v>0</v>
      </c>
      <c r="AD80" s="55">
        <v>0</v>
      </c>
      <c r="AE80" s="55">
        <v>0</v>
      </c>
      <c r="AF80" s="55">
        <v>0</v>
      </c>
      <c r="AG80" s="55">
        <v>0</v>
      </c>
      <c r="AH80" s="55">
        <v>2.68</v>
      </c>
      <c r="AI80" s="41" t="s">
        <v>82</v>
      </c>
    </row>
    <row r="81" spans="1:35" s="41" customFormat="1" ht="15">
      <c r="A81" s="46">
        <v>73</v>
      </c>
      <c r="B81" s="65" t="s">
        <v>708</v>
      </c>
      <c r="C81" s="65" t="s">
        <v>99</v>
      </c>
      <c r="D81" s="41" t="s">
        <v>108</v>
      </c>
      <c r="E81" s="41" t="s">
        <v>37</v>
      </c>
      <c r="F81" s="41" t="s">
        <v>76</v>
      </c>
      <c r="G81" s="41" t="s">
        <v>15</v>
      </c>
      <c r="H81" s="41" t="s">
        <v>12</v>
      </c>
      <c r="I81" s="41" t="s">
        <v>13</v>
      </c>
      <c r="J81" s="66">
        <v>39773</v>
      </c>
      <c r="K81" s="69">
        <v>7.2</v>
      </c>
      <c r="L81" s="68"/>
      <c r="M81" s="68"/>
      <c r="N81" s="68"/>
      <c r="O81" s="68"/>
      <c r="P81" s="69">
        <v>1</v>
      </c>
      <c r="Q81" s="69">
        <v>7</v>
      </c>
      <c r="R81" s="69">
        <v>0</v>
      </c>
      <c r="S81" s="69"/>
      <c r="T81" s="69"/>
      <c r="U81" s="69"/>
      <c r="V81" s="68"/>
      <c r="W81" s="68"/>
      <c r="X81" s="54">
        <v>1.1</v>
      </c>
      <c r="Y81" s="54">
        <v>0</v>
      </c>
      <c r="Z81" s="54">
        <v>0</v>
      </c>
      <c r="AA81" s="54">
        <v>0</v>
      </c>
      <c r="AB81" s="54">
        <v>1.5</v>
      </c>
      <c r="AC81" s="54">
        <v>0</v>
      </c>
      <c r="AD81" s="55">
        <v>0</v>
      </c>
      <c r="AE81" s="55">
        <v>0</v>
      </c>
      <c r="AF81" s="55">
        <v>0</v>
      </c>
      <c r="AG81" s="55">
        <v>0</v>
      </c>
      <c r="AH81" s="55">
        <v>2.6</v>
      </c>
      <c r="AI81" s="41" t="s">
        <v>82</v>
      </c>
    </row>
    <row r="82" spans="1:35" s="74" customFormat="1" ht="15">
      <c r="A82" s="75">
        <v>74</v>
      </c>
      <c r="B82" s="94" t="s">
        <v>321</v>
      </c>
      <c r="C82" s="94" t="s">
        <v>697</v>
      </c>
      <c r="D82" s="74" t="s">
        <v>778</v>
      </c>
      <c r="E82" s="74" t="s">
        <v>37</v>
      </c>
      <c r="F82" s="74" t="s">
        <v>76</v>
      </c>
      <c r="G82" s="74" t="s">
        <v>15</v>
      </c>
      <c r="H82" s="74" t="s">
        <v>12</v>
      </c>
      <c r="I82" s="74" t="s">
        <v>13</v>
      </c>
      <c r="J82" s="95">
        <v>40254</v>
      </c>
      <c r="K82" s="77">
        <v>5.74</v>
      </c>
      <c r="L82" s="76"/>
      <c r="M82" s="76"/>
      <c r="N82" s="76"/>
      <c r="O82" s="76"/>
      <c r="P82" s="77">
        <v>2</v>
      </c>
      <c r="Q82" s="77">
        <v>0</v>
      </c>
      <c r="R82" s="77">
        <v>2</v>
      </c>
      <c r="S82" s="77"/>
      <c r="T82" s="77"/>
      <c r="U82" s="77"/>
      <c r="V82" s="76"/>
      <c r="W82" s="76"/>
      <c r="X82" s="78">
        <v>0.37</v>
      </c>
      <c r="Y82" s="78">
        <v>0</v>
      </c>
      <c r="Z82" s="78">
        <v>0</v>
      </c>
      <c r="AA82" s="78">
        <v>0</v>
      </c>
      <c r="AB82" s="78">
        <v>2</v>
      </c>
      <c r="AC82" s="78">
        <v>0</v>
      </c>
      <c r="AD82" s="79">
        <v>0</v>
      </c>
      <c r="AE82" s="79">
        <v>0</v>
      </c>
      <c r="AF82" s="79">
        <v>0</v>
      </c>
      <c r="AG82" s="79">
        <v>0</v>
      </c>
      <c r="AH82" s="79">
        <v>2.37</v>
      </c>
      <c r="AI82" s="74" t="s">
        <v>82</v>
      </c>
    </row>
    <row r="83" spans="1:35" s="47" customFormat="1" ht="15">
      <c r="A83" s="56">
        <v>75</v>
      </c>
      <c r="B83" s="118" t="s">
        <v>559</v>
      </c>
      <c r="C83" s="118" t="s">
        <v>560</v>
      </c>
      <c r="D83" s="47" t="s">
        <v>354</v>
      </c>
      <c r="E83" s="47" t="s">
        <v>37</v>
      </c>
      <c r="F83" s="47" t="s">
        <v>76</v>
      </c>
      <c r="G83" s="47" t="s">
        <v>15</v>
      </c>
      <c r="H83" s="47" t="s">
        <v>12</v>
      </c>
      <c r="I83" s="47" t="s">
        <v>13</v>
      </c>
      <c r="J83" s="114">
        <v>42198</v>
      </c>
      <c r="K83" s="127">
        <v>7.62</v>
      </c>
      <c r="L83" s="116"/>
      <c r="M83" s="116"/>
      <c r="N83" s="116"/>
      <c r="O83" s="116"/>
      <c r="P83" s="115">
        <v>1</v>
      </c>
      <c r="Q83" s="115">
        <v>2</v>
      </c>
      <c r="R83" s="115">
        <v>6</v>
      </c>
      <c r="S83" s="115"/>
      <c r="T83" s="115"/>
      <c r="U83" s="115"/>
      <c r="V83" s="116"/>
      <c r="W83" s="116"/>
      <c r="X83" s="63">
        <v>1.31</v>
      </c>
      <c r="Y83" s="63">
        <v>0</v>
      </c>
      <c r="Z83" s="63">
        <v>0</v>
      </c>
      <c r="AA83" s="63">
        <v>0</v>
      </c>
      <c r="AB83" s="63">
        <v>1</v>
      </c>
      <c r="AC83" s="63">
        <v>0</v>
      </c>
      <c r="AD83" s="64">
        <v>0</v>
      </c>
      <c r="AE83" s="64">
        <v>0</v>
      </c>
      <c r="AF83" s="64">
        <v>0</v>
      </c>
      <c r="AG83" s="64">
        <v>0</v>
      </c>
      <c r="AH83" s="64">
        <v>2.31</v>
      </c>
      <c r="AI83" s="47" t="s">
        <v>82</v>
      </c>
    </row>
    <row r="84" spans="1:35" s="47" customFormat="1" ht="15">
      <c r="A84" s="56">
        <v>76</v>
      </c>
      <c r="B84" s="118" t="s">
        <v>551</v>
      </c>
      <c r="C84" s="118" t="s">
        <v>157</v>
      </c>
      <c r="D84" s="47" t="s">
        <v>433</v>
      </c>
      <c r="E84" s="47" t="s">
        <v>37</v>
      </c>
      <c r="F84" s="47" t="s">
        <v>76</v>
      </c>
      <c r="G84" s="47" t="s">
        <v>15</v>
      </c>
      <c r="H84" s="47" t="s">
        <v>12</v>
      </c>
      <c r="I84" s="47" t="s">
        <v>13</v>
      </c>
      <c r="J84" s="114">
        <v>39287</v>
      </c>
      <c r="K84" s="127">
        <v>7.29</v>
      </c>
      <c r="L84" s="116"/>
      <c r="M84" s="116"/>
      <c r="N84" s="116"/>
      <c r="O84" s="116"/>
      <c r="P84" s="115">
        <v>1</v>
      </c>
      <c r="Q84" s="115">
        <v>4</v>
      </c>
      <c r="R84" s="115">
        <v>23</v>
      </c>
      <c r="S84" s="115"/>
      <c r="T84" s="115"/>
      <c r="U84" s="115"/>
      <c r="V84" s="116"/>
      <c r="W84" s="116"/>
      <c r="X84" s="63">
        <v>1.15</v>
      </c>
      <c r="Y84" s="63">
        <v>0</v>
      </c>
      <c r="Z84" s="63">
        <v>0</v>
      </c>
      <c r="AA84" s="63">
        <v>0</v>
      </c>
      <c r="AB84" s="63">
        <v>1</v>
      </c>
      <c r="AC84" s="63">
        <v>0</v>
      </c>
      <c r="AD84" s="64">
        <v>0</v>
      </c>
      <c r="AE84" s="64">
        <v>0</v>
      </c>
      <c r="AF84" s="64">
        <v>0</v>
      </c>
      <c r="AG84" s="64">
        <v>0</v>
      </c>
      <c r="AH84" s="64">
        <v>2.15</v>
      </c>
      <c r="AI84" s="47" t="s">
        <v>82</v>
      </c>
    </row>
    <row r="85" spans="1:35" s="41" customFormat="1" ht="15">
      <c r="A85" s="46">
        <v>77</v>
      </c>
      <c r="B85" s="49" t="s">
        <v>488</v>
      </c>
      <c r="C85" s="49" t="s">
        <v>132</v>
      </c>
      <c r="D85" s="49" t="s">
        <v>427</v>
      </c>
      <c r="E85" s="49" t="s">
        <v>37</v>
      </c>
      <c r="F85" s="49" t="s">
        <v>76</v>
      </c>
      <c r="G85" s="49" t="s">
        <v>15</v>
      </c>
      <c r="H85" s="49" t="s">
        <v>12</v>
      </c>
      <c r="I85" s="49" t="s">
        <v>13</v>
      </c>
      <c r="J85" s="50">
        <v>39199</v>
      </c>
      <c r="K85" s="51">
        <v>7.3</v>
      </c>
      <c r="L85" s="52"/>
      <c r="M85" s="52"/>
      <c r="N85" s="52"/>
      <c r="O85" s="52"/>
      <c r="P85" s="53">
        <v>1</v>
      </c>
      <c r="Q85" s="53">
        <v>1</v>
      </c>
      <c r="R85" s="53">
        <v>10</v>
      </c>
      <c r="S85" s="53"/>
      <c r="T85" s="53"/>
      <c r="U85" s="53"/>
      <c r="V85" s="52"/>
      <c r="W85" s="52"/>
      <c r="X85" s="54">
        <v>1.15</v>
      </c>
      <c r="Y85" s="54">
        <v>0</v>
      </c>
      <c r="Z85" s="54">
        <v>0</v>
      </c>
      <c r="AA85" s="54">
        <v>0</v>
      </c>
      <c r="AB85" s="54">
        <v>1</v>
      </c>
      <c r="AC85" s="54">
        <v>0</v>
      </c>
      <c r="AD85" s="55">
        <v>0</v>
      </c>
      <c r="AE85" s="55">
        <v>0</v>
      </c>
      <c r="AF85" s="55">
        <v>0</v>
      </c>
      <c r="AG85" s="55">
        <v>0</v>
      </c>
      <c r="AH85" s="55">
        <v>2.15</v>
      </c>
      <c r="AI85" s="41" t="s">
        <v>82</v>
      </c>
    </row>
    <row r="86" spans="1:35" s="74" customFormat="1" ht="15">
      <c r="A86" s="75">
        <f>IF(ISBLANK(#REF!),"",IF(ISNUMBER(A85),A85+1,1))</f>
        <v>78</v>
      </c>
      <c r="B86" s="70" t="s">
        <v>270</v>
      </c>
      <c r="C86" s="70" t="s">
        <v>96</v>
      </c>
      <c r="D86" s="70" t="s">
        <v>129</v>
      </c>
      <c r="E86" s="70" t="s">
        <v>37</v>
      </c>
      <c r="F86" s="70" t="s">
        <v>76</v>
      </c>
      <c r="G86" s="70" t="s">
        <v>15</v>
      </c>
      <c r="H86" s="70" t="s">
        <v>12</v>
      </c>
      <c r="I86" s="70" t="s">
        <v>13</v>
      </c>
      <c r="J86" s="71">
        <v>42198</v>
      </c>
      <c r="K86" s="72">
        <v>7.13</v>
      </c>
      <c r="L86" s="73"/>
      <c r="M86" s="73"/>
      <c r="N86" s="73"/>
      <c r="O86" s="73"/>
      <c r="P86" s="72">
        <v>1</v>
      </c>
      <c r="Q86" s="72">
        <v>0</v>
      </c>
      <c r="R86" s="72">
        <v>10</v>
      </c>
      <c r="S86" s="72"/>
      <c r="T86" s="72"/>
      <c r="U86" s="72"/>
      <c r="V86" s="73"/>
      <c r="W86" s="73"/>
      <c r="X86" s="78">
        <v>1.07</v>
      </c>
      <c r="Y86" s="78">
        <v>0</v>
      </c>
      <c r="Z86" s="78">
        <v>0</v>
      </c>
      <c r="AA86" s="78">
        <v>0</v>
      </c>
      <c r="AB86" s="78">
        <v>1</v>
      </c>
      <c r="AC86" s="78">
        <v>0</v>
      </c>
      <c r="AD86" s="79">
        <v>0</v>
      </c>
      <c r="AE86" s="79">
        <v>0</v>
      </c>
      <c r="AF86" s="79">
        <v>0</v>
      </c>
      <c r="AG86" s="79">
        <v>0</v>
      </c>
      <c r="AH86" s="79">
        <v>2.07</v>
      </c>
      <c r="AI86" s="74" t="s">
        <v>82</v>
      </c>
    </row>
    <row r="87" spans="1:35" s="47" customFormat="1" ht="15">
      <c r="A87" s="56">
        <v>79</v>
      </c>
      <c r="B87" s="58" t="s">
        <v>428</v>
      </c>
      <c r="C87" s="58" t="s">
        <v>172</v>
      </c>
      <c r="D87" s="58" t="s">
        <v>112</v>
      </c>
      <c r="E87" s="58" t="s">
        <v>37</v>
      </c>
      <c r="F87" s="58" t="s">
        <v>76</v>
      </c>
      <c r="G87" s="58" t="s">
        <v>15</v>
      </c>
      <c r="H87" s="58" t="s">
        <v>12</v>
      </c>
      <c r="I87" s="58" t="s">
        <v>13</v>
      </c>
      <c r="J87" s="59">
        <v>41260</v>
      </c>
      <c r="K87" s="60">
        <v>7.14</v>
      </c>
      <c r="L87" s="61"/>
      <c r="M87" s="61"/>
      <c r="N87" s="61"/>
      <c r="O87" s="61"/>
      <c r="P87" s="62">
        <v>1</v>
      </c>
      <c r="Q87" s="62">
        <v>0</v>
      </c>
      <c r="R87" s="62">
        <v>24</v>
      </c>
      <c r="S87" s="62"/>
      <c r="T87" s="62"/>
      <c r="U87" s="62"/>
      <c r="V87" s="61"/>
      <c r="W87" s="61"/>
      <c r="X87" s="63">
        <v>1.07</v>
      </c>
      <c r="Y87" s="63">
        <v>0</v>
      </c>
      <c r="Z87" s="63">
        <v>0</v>
      </c>
      <c r="AA87" s="63">
        <v>0</v>
      </c>
      <c r="AB87" s="63">
        <v>1</v>
      </c>
      <c r="AC87" s="63">
        <v>0</v>
      </c>
      <c r="AD87" s="64">
        <v>0</v>
      </c>
      <c r="AE87" s="64">
        <v>0</v>
      </c>
      <c r="AF87" s="64">
        <v>0</v>
      </c>
      <c r="AG87" s="64">
        <v>0</v>
      </c>
      <c r="AH87" s="64">
        <v>2.07</v>
      </c>
      <c r="AI87" s="47" t="s">
        <v>82</v>
      </c>
    </row>
    <row r="88" spans="1:35" s="47" customFormat="1" ht="15">
      <c r="A88" s="56">
        <v>80</v>
      </c>
      <c r="B88" s="58" t="s">
        <v>440</v>
      </c>
      <c r="C88" s="58" t="s">
        <v>133</v>
      </c>
      <c r="D88" s="58" t="s">
        <v>112</v>
      </c>
      <c r="E88" s="58" t="s">
        <v>37</v>
      </c>
      <c r="F88" s="58" t="s">
        <v>76</v>
      </c>
      <c r="G88" s="58" t="s">
        <v>15</v>
      </c>
      <c r="H88" s="58" t="s">
        <v>12</v>
      </c>
      <c r="I88" s="58" t="s">
        <v>13</v>
      </c>
      <c r="J88" s="59">
        <v>40353</v>
      </c>
      <c r="K88" s="60">
        <v>6.86</v>
      </c>
      <c r="L88" s="61"/>
      <c r="M88" s="61"/>
      <c r="N88" s="61"/>
      <c r="O88" s="61"/>
      <c r="P88" s="62">
        <v>1</v>
      </c>
      <c r="Q88" s="62">
        <v>3</v>
      </c>
      <c r="R88" s="62">
        <v>0</v>
      </c>
      <c r="S88" s="62"/>
      <c r="T88" s="62"/>
      <c r="U88" s="62"/>
      <c r="V88" s="61"/>
      <c r="W88" s="61"/>
      <c r="X88" s="63">
        <v>0.93</v>
      </c>
      <c r="Y88" s="63">
        <v>0</v>
      </c>
      <c r="Z88" s="63">
        <v>0</v>
      </c>
      <c r="AA88" s="63">
        <v>0</v>
      </c>
      <c r="AB88" s="63">
        <v>1</v>
      </c>
      <c r="AC88" s="63">
        <v>0</v>
      </c>
      <c r="AD88" s="64">
        <v>0</v>
      </c>
      <c r="AE88" s="64">
        <v>0</v>
      </c>
      <c r="AF88" s="64">
        <v>0</v>
      </c>
      <c r="AG88" s="64">
        <v>0</v>
      </c>
      <c r="AH88" s="64">
        <v>1.93</v>
      </c>
      <c r="AI88" s="47" t="s">
        <v>82</v>
      </c>
    </row>
    <row r="89" spans="1:35" s="47" customFormat="1" ht="15">
      <c r="A89" s="56">
        <v>81</v>
      </c>
      <c r="B89" s="118" t="s">
        <v>755</v>
      </c>
      <c r="C89" s="118" t="s">
        <v>756</v>
      </c>
      <c r="D89" s="47" t="s">
        <v>776</v>
      </c>
      <c r="E89" s="47" t="s">
        <v>37</v>
      </c>
      <c r="F89" s="47" t="s">
        <v>76</v>
      </c>
      <c r="G89" s="47" t="s">
        <v>15</v>
      </c>
      <c r="H89" s="47" t="s">
        <v>12</v>
      </c>
      <c r="I89" s="47" t="s">
        <v>13</v>
      </c>
      <c r="J89" s="114">
        <v>40164</v>
      </c>
      <c r="K89" s="115">
        <v>8.73</v>
      </c>
      <c r="L89" s="116"/>
      <c r="M89" s="116"/>
      <c r="N89" s="116"/>
      <c r="O89" s="116"/>
      <c r="P89" s="115"/>
      <c r="Q89" s="115"/>
      <c r="R89" s="115"/>
      <c r="S89" s="115"/>
      <c r="T89" s="115"/>
      <c r="U89" s="115"/>
      <c r="V89" s="116"/>
      <c r="W89" s="116"/>
      <c r="X89" s="63">
        <v>1.87</v>
      </c>
      <c r="Y89" s="63">
        <v>0</v>
      </c>
      <c r="Z89" s="63">
        <v>0</v>
      </c>
      <c r="AA89" s="63">
        <v>0</v>
      </c>
      <c r="AB89" s="63">
        <v>0</v>
      </c>
      <c r="AC89" s="63">
        <v>0</v>
      </c>
      <c r="AD89" s="64">
        <v>0</v>
      </c>
      <c r="AE89" s="64">
        <v>0</v>
      </c>
      <c r="AF89" s="64">
        <v>0</v>
      </c>
      <c r="AG89" s="64">
        <v>0</v>
      </c>
      <c r="AH89" s="64">
        <v>1.87</v>
      </c>
      <c r="AI89" s="47" t="s">
        <v>82</v>
      </c>
    </row>
    <row r="90" spans="1:35" s="41" customFormat="1" ht="15">
      <c r="A90" s="46">
        <v>82</v>
      </c>
      <c r="B90" s="49" t="s">
        <v>422</v>
      </c>
      <c r="C90" s="49" t="s">
        <v>423</v>
      </c>
      <c r="D90" s="49" t="s">
        <v>293</v>
      </c>
      <c r="E90" s="49" t="s">
        <v>37</v>
      </c>
      <c r="F90" s="49" t="s">
        <v>76</v>
      </c>
      <c r="G90" s="49" t="s">
        <v>15</v>
      </c>
      <c r="H90" s="49" t="s">
        <v>12</v>
      </c>
      <c r="I90" s="49" t="s">
        <v>13</v>
      </c>
      <c r="J90" s="50">
        <v>41264</v>
      </c>
      <c r="K90" s="51">
        <v>7.35</v>
      </c>
      <c r="L90" s="52"/>
      <c r="M90" s="52"/>
      <c r="N90" s="52"/>
      <c r="O90" s="52"/>
      <c r="P90" s="53"/>
      <c r="Q90" s="53">
        <v>9</v>
      </c>
      <c r="R90" s="53">
        <v>18</v>
      </c>
      <c r="S90" s="53"/>
      <c r="T90" s="53"/>
      <c r="U90" s="53"/>
      <c r="V90" s="52"/>
      <c r="W90" s="52"/>
      <c r="X90" s="54">
        <v>1.18</v>
      </c>
      <c r="Y90" s="54">
        <v>0</v>
      </c>
      <c r="Z90" s="54">
        <v>0</v>
      </c>
      <c r="AA90" s="54">
        <v>0</v>
      </c>
      <c r="AB90" s="54">
        <v>0.5</v>
      </c>
      <c r="AC90" s="54">
        <v>0</v>
      </c>
      <c r="AD90" s="55">
        <v>0</v>
      </c>
      <c r="AE90" s="55">
        <v>0</v>
      </c>
      <c r="AF90" s="55">
        <v>0</v>
      </c>
      <c r="AG90" s="55">
        <v>0</v>
      </c>
      <c r="AH90" s="55">
        <v>1.68</v>
      </c>
      <c r="AI90" s="41" t="s">
        <v>82</v>
      </c>
    </row>
    <row r="91" spans="1:35" s="74" customFormat="1" ht="15">
      <c r="A91" s="75">
        <v>83</v>
      </c>
      <c r="B91" s="74" t="s">
        <v>570</v>
      </c>
      <c r="C91" s="74" t="s">
        <v>99</v>
      </c>
      <c r="D91" s="74" t="s">
        <v>365</v>
      </c>
      <c r="E91" s="74" t="s">
        <v>37</v>
      </c>
      <c r="F91" s="74" t="s">
        <v>76</v>
      </c>
      <c r="G91" s="74" t="s">
        <v>15</v>
      </c>
      <c r="H91" s="74" t="s">
        <v>12</v>
      </c>
      <c r="I91" s="74" t="s">
        <v>13</v>
      </c>
      <c r="J91" s="95">
        <v>39773</v>
      </c>
      <c r="K91" s="77">
        <v>8.22</v>
      </c>
      <c r="L91" s="76"/>
      <c r="M91" s="76"/>
      <c r="N91" s="76"/>
      <c r="O91" s="76"/>
      <c r="P91" s="77"/>
      <c r="Q91" s="77"/>
      <c r="R91" s="77"/>
      <c r="S91" s="77"/>
      <c r="T91" s="77"/>
      <c r="U91" s="77"/>
      <c r="V91" s="76"/>
      <c r="W91" s="76"/>
      <c r="X91" s="78">
        <v>1.61</v>
      </c>
      <c r="Y91" s="78">
        <v>0</v>
      </c>
      <c r="Z91" s="78">
        <v>0</v>
      </c>
      <c r="AA91" s="78">
        <v>0</v>
      </c>
      <c r="AB91" s="78">
        <v>0</v>
      </c>
      <c r="AC91" s="78">
        <v>0</v>
      </c>
      <c r="AD91" s="79">
        <v>0</v>
      </c>
      <c r="AE91" s="79">
        <v>0</v>
      </c>
      <c r="AF91" s="79">
        <v>0</v>
      </c>
      <c r="AG91" s="79">
        <v>0</v>
      </c>
      <c r="AH91" s="79">
        <v>1.61</v>
      </c>
      <c r="AI91" s="74" t="s">
        <v>82</v>
      </c>
    </row>
    <row r="92" spans="1:35" s="41" customFormat="1" ht="15">
      <c r="A92" s="46">
        <v>84</v>
      </c>
      <c r="B92" s="65" t="s">
        <v>728</v>
      </c>
      <c r="C92" s="65" t="s">
        <v>143</v>
      </c>
      <c r="D92" s="41" t="s">
        <v>97</v>
      </c>
      <c r="E92" s="41" t="s">
        <v>37</v>
      </c>
      <c r="F92" s="41" t="s">
        <v>76</v>
      </c>
      <c r="G92" s="41" t="s">
        <v>15</v>
      </c>
      <c r="H92" s="41" t="s">
        <v>12</v>
      </c>
      <c r="I92" s="41" t="s">
        <v>13</v>
      </c>
      <c r="J92" s="66">
        <v>42566</v>
      </c>
      <c r="K92" s="69">
        <v>8</v>
      </c>
      <c r="L92" s="68"/>
      <c r="M92" s="68"/>
      <c r="N92" s="68"/>
      <c r="O92" s="68"/>
      <c r="P92" s="69"/>
      <c r="Q92" s="69"/>
      <c r="R92" s="69"/>
      <c r="S92" s="69"/>
      <c r="T92" s="69"/>
      <c r="U92" s="69"/>
      <c r="V92" s="68"/>
      <c r="W92" s="68"/>
      <c r="X92" s="54">
        <v>1.5</v>
      </c>
      <c r="Y92" s="54">
        <v>0</v>
      </c>
      <c r="Z92" s="54">
        <v>0</v>
      </c>
      <c r="AA92" s="54">
        <v>0</v>
      </c>
      <c r="AB92" s="54">
        <v>0</v>
      </c>
      <c r="AC92" s="54">
        <v>0</v>
      </c>
      <c r="AD92" s="55">
        <v>0</v>
      </c>
      <c r="AE92" s="55">
        <v>0</v>
      </c>
      <c r="AF92" s="55">
        <v>0</v>
      </c>
      <c r="AG92" s="55">
        <v>0</v>
      </c>
      <c r="AH92" s="55">
        <v>1.5</v>
      </c>
      <c r="AI92" s="41" t="s">
        <v>82</v>
      </c>
    </row>
    <row r="93" spans="1:35" s="74" customFormat="1" ht="15">
      <c r="A93" s="75">
        <v>85</v>
      </c>
      <c r="B93" s="70" t="s">
        <v>444</v>
      </c>
      <c r="C93" s="70" t="s">
        <v>224</v>
      </c>
      <c r="D93" s="70" t="s">
        <v>508</v>
      </c>
      <c r="E93" s="70" t="s">
        <v>37</v>
      </c>
      <c r="F93" s="70" t="s">
        <v>76</v>
      </c>
      <c r="G93" s="70" t="s">
        <v>15</v>
      </c>
      <c r="H93" s="70" t="s">
        <v>12</v>
      </c>
      <c r="I93" s="70" t="s">
        <v>13</v>
      </c>
      <c r="J93" s="71">
        <v>40509</v>
      </c>
      <c r="K93" s="72">
        <v>6.98</v>
      </c>
      <c r="L93" s="73"/>
      <c r="M93" s="73"/>
      <c r="N93" s="73"/>
      <c r="O93" s="73"/>
      <c r="P93" s="72">
        <v>0</v>
      </c>
      <c r="Q93" s="72">
        <v>9</v>
      </c>
      <c r="R93" s="72">
        <v>1</v>
      </c>
      <c r="S93" s="72"/>
      <c r="T93" s="72"/>
      <c r="U93" s="72"/>
      <c r="V93" s="73"/>
      <c r="W93" s="73"/>
      <c r="X93" s="78">
        <v>0.99</v>
      </c>
      <c r="Y93" s="78">
        <v>0</v>
      </c>
      <c r="Z93" s="78">
        <v>0</v>
      </c>
      <c r="AA93" s="78">
        <v>0</v>
      </c>
      <c r="AB93" s="78">
        <v>0.5</v>
      </c>
      <c r="AC93" s="78">
        <v>0</v>
      </c>
      <c r="AD93" s="79">
        <v>0</v>
      </c>
      <c r="AE93" s="79">
        <v>0</v>
      </c>
      <c r="AF93" s="79">
        <v>0</v>
      </c>
      <c r="AG93" s="79">
        <v>0</v>
      </c>
      <c r="AH93" s="79">
        <v>1.49</v>
      </c>
      <c r="AI93" s="74" t="s">
        <v>82</v>
      </c>
    </row>
    <row r="94" spans="1:35" s="47" customFormat="1" ht="15">
      <c r="A94" s="56">
        <f>IF(ISBLANK(#REF!),"",IF(ISNUMBER(A93),A93+1,1))</f>
        <v>86</v>
      </c>
      <c r="B94" s="47" t="s">
        <v>535</v>
      </c>
      <c r="C94" s="47" t="s">
        <v>536</v>
      </c>
      <c r="D94" s="47" t="s">
        <v>108</v>
      </c>
      <c r="E94" s="47" t="s">
        <v>37</v>
      </c>
      <c r="F94" s="47" t="s">
        <v>76</v>
      </c>
      <c r="G94" s="47" t="s">
        <v>15</v>
      </c>
      <c r="H94" s="47" t="s">
        <v>12</v>
      </c>
      <c r="I94" s="47" t="s">
        <v>13</v>
      </c>
      <c r="J94" s="114">
        <v>42577</v>
      </c>
      <c r="K94" s="115">
        <v>7.89</v>
      </c>
      <c r="L94" s="116"/>
      <c r="M94" s="116"/>
      <c r="N94" s="116"/>
      <c r="O94" s="116"/>
      <c r="P94" s="115"/>
      <c r="Q94" s="115"/>
      <c r="R94" s="115"/>
      <c r="S94" s="115"/>
      <c r="T94" s="115"/>
      <c r="U94" s="115"/>
      <c r="V94" s="116"/>
      <c r="W94" s="116"/>
      <c r="X94" s="63">
        <v>1.45</v>
      </c>
      <c r="Y94" s="63">
        <v>0</v>
      </c>
      <c r="Z94" s="63">
        <v>0</v>
      </c>
      <c r="AA94" s="63">
        <v>0</v>
      </c>
      <c r="AB94" s="63">
        <v>0</v>
      </c>
      <c r="AC94" s="63">
        <v>0</v>
      </c>
      <c r="AD94" s="64">
        <v>0</v>
      </c>
      <c r="AE94" s="64">
        <v>0</v>
      </c>
      <c r="AF94" s="64">
        <v>0</v>
      </c>
      <c r="AG94" s="64">
        <v>0</v>
      </c>
      <c r="AH94" s="64">
        <v>1.45</v>
      </c>
      <c r="AI94" s="47" t="s">
        <v>82</v>
      </c>
    </row>
    <row r="95" spans="1:35" s="47" customFormat="1" ht="15">
      <c r="A95" s="56">
        <v>87</v>
      </c>
      <c r="B95" s="118" t="s">
        <v>676</v>
      </c>
      <c r="C95" s="118" t="s">
        <v>668</v>
      </c>
      <c r="D95" s="47" t="s">
        <v>122</v>
      </c>
      <c r="E95" s="47" t="s">
        <v>37</v>
      </c>
      <c r="F95" s="47" t="s">
        <v>76</v>
      </c>
      <c r="G95" s="47" t="s">
        <v>15</v>
      </c>
      <c r="H95" s="47" t="s">
        <v>12</v>
      </c>
      <c r="I95" s="47" t="s">
        <v>13</v>
      </c>
      <c r="J95" s="114">
        <v>42681</v>
      </c>
      <c r="K95" s="115">
        <v>7.6</v>
      </c>
      <c r="L95" s="116"/>
      <c r="M95" s="116"/>
      <c r="N95" s="116"/>
      <c r="O95" s="116"/>
      <c r="P95" s="115"/>
      <c r="Q95" s="115"/>
      <c r="R95" s="115"/>
      <c r="S95" s="115"/>
      <c r="T95" s="115"/>
      <c r="U95" s="115"/>
      <c r="V95" s="116"/>
      <c r="W95" s="116"/>
      <c r="X95" s="63">
        <v>1.3</v>
      </c>
      <c r="Y95" s="63">
        <v>0</v>
      </c>
      <c r="Z95" s="63">
        <v>0</v>
      </c>
      <c r="AA95" s="63">
        <v>0</v>
      </c>
      <c r="AB95" s="63">
        <v>0</v>
      </c>
      <c r="AC95" s="63">
        <v>0</v>
      </c>
      <c r="AD95" s="64">
        <v>0</v>
      </c>
      <c r="AE95" s="64">
        <v>0</v>
      </c>
      <c r="AF95" s="64">
        <v>0</v>
      </c>
      <c r="AG95" s="64">
        <v>0</v>
      </c>
      <c r="AH95" s="64">
        <v>1.3</v>
      </c>
      <c r="AI95" s="47" t="s">
        <v>82</v>
      </c>
    </row>
    <row r="96" spans="1:35" s="47" customFormat="1" ht="15">
      <c r="A96" s="56">
        <v>88</v>
      </c>
      <c r="B96" s="118" t="s">
        <v>451</v>
      </c>
      <c r="C96" s="118" t="s">
        <v>182</v>
      </c>
      <c r="D96" s="47" t="s">
        <v>777</v>
      </c>
      <c r="E96" s="47" t="s">
        <v>37</v>
      </c>
      <c r="F96" s="47" t="s">
        <v>76</v>
      </c>
      <c r="G96" s="47" t="s">
        <v>15</v>
      </c>
      <c r="H96" s="47" t="s">
        <v>12</v>
      </c>
      <c r="I96" s="47" t="s">
        <v>13</v>
      </c>
      <c r="J96" s="114">
        <v>43188</v>
      </c>
      <c r="K96" s="127">
        <v>7.58</v>
      </c>
      <c r="L96" s="116"/>
      <c r="M96" s="116"/>
      <c r="N96" s="116"/>
      <c r="O96" s="116"/>
      <c r="P96" s="115"/>
      <c r="Q96" s="115"/>
      <c r="R96" s="115"/>
      <c r="S96" s="115"/>
      <c r="T96" s="115"/>
      <c r="U96" s="115"/>
      <c r="V96" s="116"/>
      <c r="W96" s="116"/>
      <c r="X96" s="63">
        <v>1.29</v>
      </c>
      <c r="Y96" s="63">
        <v>0</v>
      </c>
      <c r="Z96" s="63">
        <v>0</v>
      </c>
      <c r="AA96" s="63">
        <v>0</v>
      </c>
      <c r="AB96" s="63">
        <v>0</v>
      </c>
      <c r="AC96" s="63">
        <v>0</v>
      </c>
      <c r="AD96" s="64">
        <v>0</v>
      </c>
      <c r="AE96" s="64">
        <v>0</v>
      </c>
      <c r="AF96" s="64">
        <v>0</v>
      </c>
      <c r="AG96" s="64">
        <v>0</v>
      </c>
      <c r="AH96" s="64">
        <v>1.29</v>
      </c>
      <c r="AI96" s="47" t="s">
        <v>82</v>
      </c>
    </row>
    <row r="97" spans="1:35" s="41" customFormat="1" ht="15">
      <c r="A97" s="46">
        <v>90</v>
      </c>
      <c r="B97" s="65" t="s">
        <v>690</v>
      </c>
      <c r="C97" s="65" t="s">
        <v>120</v>
      </c>
      <c r="D97" s="41" t="s">
        <v>158</v>
      </c>
      <c r="E97" s="41" t="s">
        <v>37</v>
      </c>
      <c r="F97" s="41" t="s">
        <v>76</v>
      </c>
      <c r="G97" s="41" t="s">
        <v>15</v>
      </c>
      <c r="H97" s="41" t="s">
        <v>12</v>
      </c>
      <c r="I97" s="41" t="s">
        <v>13</v>
      </c>
      <c r="J97" s="66">
        <v>42705</v>
      </c>
      <c r="K97" s="69">
        <v>7.54</v>
      </c>
      <c r="L97" s="68"/>
      <c r="M97" s="68"/>
      <c r="N97" s="68"/>
      <c r="O97" s="68"/>
      <c r="P97" s="69"/>
      <c r="Q97" s="69"/>
      <c r="R97" s="69"/>
      <c r="S97" s="69"/>
      <c r="T97" s="69"/>
      <c r="U97" s="69"/>
      <c r="V97" s="68"/>
      <c r="W97" s="68"/>
      <c r="X97" s="54">
        <v>1.27</v>
      </c>
      <c r="Y97" s="54">
        <v>0</v>
      </c>
      <c r="Z97" s="54">
        <v>0</v>
      </c>
      <c r="AA97" s="54">
        <v>0</v>
      </c>
      <c r="AB97" s="54">
        <v>0</v>
      </c>
      <c r="AC97" s="54">
        <v>0</v>
      </c>
      <c r="AD97" s="55">
        <v>0</v>
      </c>
      <c r="AE97" s="55">
        <v>0</v>
      </c>
      <c r="AF97" s="55">
        <v>0</v>
      </c>
      <c r="AG97" s="55">
        <v>0</v>
      </c>
      <c r="AH97" s="55">
        <v>1.27</v>
      </c>
      <c r="AI97" s="41" t="s">
        <v>82</v>
      </c>
    </row>
    <row r="98" spans="1:35" s="105" customFormat="1" ht="15">
      <c r="A98" s="106">
        <v>91</v>
      </c>
      <c r="B98" s="105" t="s">
        <v>569</v>
      </c>
      <c r="C98" s="105" t="s">
        <v>99</v>
      </c>
      <c r="D98" s="105" t="s">
        <v>189</v>
      </c>
      <c r="E98" s="105" t="s">
        <v>37</v>
      </c>
      <c r="F98" s="105" t="s">
        <v>76</v>
      </c>
      <c r="G98" s="105" t="s">
        <v>15</v>
      </c>
      <c r="H98" s="105" t="s">
        <v>12</v>
      </c>
      <c r="I98" s="105" t="s">
        <v>13</v>
      </c>
      <c r="J98" s="109">
        <v>42114</v>
      </c>
      <c r="K98" s="111">
        <v>7.51</v>
      </c>
      <c r="L98" s="110"/>
      <c r="M98" s="110"/>
      <c r="N98" s="110"/>
      <c r="O98" s="110"/>
      <c r="P98" s="111"/>
      <c r="Q98" s="111"/>
      <c r="R98" s="111"/>
      <c r="S98" s="111"/>
      <c r="T98" s="111"/>
      <c r="U98" s="111"/>
      <c r="V98" s="110"/>
      <c r="W98" s="110"/>
      <c r="X98" s="103">
        <v>1.26</v>
      </c>
      <c r="Y98" s="103">
        <v>0</v>
      </c>
      <c r="Z98" s="103">
        <v>0</v>
      </c>
      <c r="AA98" s="103">
        <v>0</v>
      </c>
      <c r="AB98" s="103">
        <v>0</v>
      </c>
      <c r="AC98" s="103">
        <v>0</v>
      </c>
      <c r="AD98" s="104">
        <v>0</v>
      </c>
      <c r="AE98" s="104">
        <v>0</v>
      </c>
      <c r="AF98" s="104">
        <v>0</v>
      </c>
      <c r="AG98" s="104">
        <v>0</v>
      </c>
      <c r="AH98" s="104">
        <v>1.26</v>
      </c>
      <c r="AI98" s="105" t="s">
        <v>82</v>
      </c>
    </row>
    <row r="99" spans="1:35" s="105" customFormat="1" ht="15">
      <c r="A99" s="106">
        <v>92</v>
      </c>
      <c r="B99" s="105" t="s">
        <v>502</v>
      </c>
      <c r="C99" s="105" t="s">
        <v>96</v>
      </c>
      <c r="D99" s="105" t="s">
        <v>112</v>
      </c>
      <c r="E99" s="105" t="s">
        <v>37</v>
      </c>
      <c r="F99" s="105" t="s">
        <v>76</v>
      </c>
      <c r="G99" s="105" t="s">
        <v>15</v>
      </c>
      <c r="H99" s="105" t="s">
        <v>12</v>
      </c>
      <c r="I99" s="105" t="s">
        <v>13</v>
      </c>
      <c r="J99" s="109">
        <v>38792</v>
      </c>
      <c r="K99" s="111">
        <v>7.44</v>
      </c>
      <c r="L99" s="110"/>
      <c r="M99" s="110"/>
      <c r="N99" s="110"/>
      <c r="O99" s="110"/>
      <c r="P99" s="111"/>
      <c r="Q99" s="111"/>
      <c r="R99" s="111"/>
      <c r="S99" s="111"/>
      <c r="T99" s="111"/>
      <c r="U99" s="111"/>
      <c r="V99" s="110"/>
      <c r="W99" s="110"/>
      <c r="X99" s="103">
        <v>1.22</v>
      </c>
      <c r="Y99" s="103">
        <v>0</v>
      </c>
      <c r="Z99" s="103">
        <v>0</v>
      </c>
      <c r="AA99" s="103">
        <v>0</v>
      </c>
      <c r="AB99" s="103">
        <v>0</v>
      </c>
      <c r="AC99" s="103">
        <v>0</v>
      </c>
      <c r="AD99" s="104">
        <v>0</v>
      </c>
      <c r="AE99" s="104">
        <v>0</v>
      </c>
      <c r="AF99" s="104">
        <v>0</v>
      </c>
      <c r="AG99" s="104">
        <v>0</v>
      </c>
      <c r="AH99" s="104">
        <v>1.22</v>
      </c>
      <c r="AI99" s="105" t="s">
        <v>82</v>
      </c>
    </row>
    <row r="100" spans="1:35" s="74" customFormat="1" ht="15">
      <c r="A100" s="75">
        <v>93</v>
      </c>
      <c r="B100" s="94" t="s">
        <v>342</v>
      </c>
      <c r="C100" s="94" t="s">
        <v>96</v>
      </c>
      <c r="D100" s="74" t="s">
        <v>108</v>
      </c>
      <c r="E100" s="74" t="s">
        <v>37</v>
      </c>
      <c r="F100" s="74" t="s">
        <v>76</v>
      </c>
      <c r="G100" s="74" t="s">
        <v>15</v>
      </c>
      <c r="H100" s="74" t="s">
        <v>12</v>
      </c>
      <c r="I100" s="74" t="s">
        <v>13</v>
      </c>
      <c r="J100" s="95">
        <v>42577</v>
      </c>
      <c r="K100" s="77">
        <v>7.41</v>
      </c>
      <c r="L100" s="76"/>
      <c r="M100" s="76"/>
      <c r="N100" s="76"/>
      <c r="O100" s="76"/>
      <c r="P100" s="77"/>
      <c r="Q100" s="77"/>
      <c r="R100" s="77"/>
      <c r="S100" s="77"/>
      <c r="T100" s="77"/>
      <c r="U100" s="77"/>
      <c r="V100" s="76"/>
      <c r="W100" s="76"/>
      <c r="X100" s="78">
        <v>1.21</v>
      </c>
      <c r="Y100" s="78">
        <v>0</v>
      </c>
      <c r="Z100" s="78">
        <v>0</v>
      </c>
      <c r="AA100" s="78">
        <v>0</v>
      </c>
      <c r="AB100" s="78">
        <v>0</v>
      </c>
      <c r="AC100" s="78">
        <v>0</v>
      </c>
      <c r="AD100" s="79">
        <v>0</v>
      </c>
      <c r="AE100" s="79">
        <v>0</v>
      </c>
      <c r="AF100" s="79">
        <v>0</v>
      </c>
      <c r="AG100" s="79">
        <v>0</v>
      </c>
      <c r="AH100" s="79">
        <v>1.21</v>
      </c>
      <c r="AI100" s="74" t="s">
        <v>82</v>
      </c>
    </row>
    <row r="101" spans="1:35" s="47" customFormat="1" ht="15">
      <c r="A101" s="56">
        <v>94</v>
      </c>
      <c r="B101" s="118" t="s">
        <v>601</v>
      </c>
      <c r="C101" s="118" t="s">
        <v>160</v>
      </c>
      <c r="D101" s="47" t="s">
        <v>158</v>
      </c>
      <c r="E101" s="47" t="s">
        <v>37</v>
      </c>
      <c r="F101" s="47" t="s">
        <v>76</v>
      </c>
      <c r="G101" s="47" t="s">
        <v>15</v>
      </c>
      <c r="H101" s="47" t="s">
        <v>12</v>
      </c>
      <c r="I101" s="47" t="s">
        <v>13</v>
      </c>
      <c r="J101" s="114">
        <v>41100</v>
      </c>
      <c r="K101" s="127">
        <v>7.38</v>
      </c>
      <c r="L101" s="116"/>
      <c r="M101" s="116"/>
      <c r="N101" s="116"/>
      <c r="O101" s="116"/>
      <c r="P101" s="115"/>
      <c r="Q101" s="115"/>
      <c r="R101" s="115"/>
      <c r="S101" s="115"/>
      <c r="T101" s="115"/>
      <c r="U101" s="115"/>
      <c r="V101" s="116"/>
      <c r="W101" s="116"/>
      <c r="X101" s="63">
        <v>1.19</v>
      </c>
      <c r="Y101" s="63">
        <v>0</v>
      </c>
      <c r="Z101" s="63">
        <v>0</v>
      </c>
      <c r="AA101" s="63">
        <v>0</v>
      </c>
      <c r="AB101" s="63">
        <v>0</v>
      </c>
      <c r="AC101" s="63">
        <v>0</v>
      </c>
      <c r="AD101" s="64">
        <v>0</v>
      </c>
      <c r="AE101" s="64">
        <v>0</v>
      </c>
      <c r="AF101" s="64">
        <v>0</v>
      </c>
      <c r="AG101" s="64">
        <v>0</v>
      </c>
      <c r="AH101" s="64">
        <v>1.19</v>
      </c>
      <c r="AI101" s="47" t="s">
        <v>82</v>
      </c>
    </row>
    <row r="102" spans="1:35" s="47" customFormat="1" ht="15">
      <c r="A102" s="56">
        <v>95</v>
      </c>
      <c r="B102" s="58" t="s">
        <v>507</v>
      </c>
      <c r="C102" s="58" t="s">
        <v>143</v>
      </c>
      <c r="D102" s="58" t="s">
        <v>112</v>
      </c>
      <c r="E102" s="58" t="s">
        <v>37</v>
      </c>
      <c r="F102" s="58" t="s">
        <v>76</v>
      </c>
      <c r="G102" s="58" t="s">
        <v>15</v>
      </c>
      <c r="H102" s="58" t="s">
        <v>12</v>
      </c>
      <c r="I102" s="58" t="s">
        <v>13</v>
      </c>
      <c r="J102" s="59">
        <v>40879</v>
      </c>
      <c r="K102" s="62">
        <v>7.31</v>
      </c>
      <c r="L102" s="61"/>
      <c r="M102" s="61"/>
      <c r="N102" s="61"/>
      <c r="O102" s="61"/>
      <c r="P102" s="62"/>
      <c r="Q102" s="62"/>
      <c r="R102" s="62"/>
      <c r="S102" s="62"/>
      <c r="T102" s="62"/>
      <c r="U102" s="62"/>
      <c r="V102" s="61"/>
      <c r="W102" s="61"/>
      <c r="X102" s="63">
        <v>1.16</v>
      </c>
      <c r="Y102" s="63">
        <v>0</v>
      </c>
      <c r="Z102" s="63">
        <v>0</v>
      </c>
      <c r="AA102" s="63">
        <v>0</v>
      </c>
      <c r="AB102" s="63">
        <v>0</v>
      </c>
      <c r="AC102" s="63">
        <v>0</v>
      </c>
      <c r="AD102" s="64">
        <v>0</v>
      </c>
      <c r="AE102" s="64">
        <v>0</v>
      </c>
      <c r="AF102" s="64">
        <v>0</v>
      </c>
      <c r="AG102" s="64">
        <v>0</v>
      </c>
      <c r="AH102" s="64">
        <v>1.16</v>
      </c>
      <c r="AI102" s="47" t="s">
        <v>82</v>
      </c>
    </row>
    <row r="103" spans="1:35" s="41" customFormat="1" ht="15">
      <c r="A103" s="46">
        <v>96</v>
      </c>
      <c r="B103" s="49" t="s">
        <v>485</v>
      </c>
      <c r="C103" s="49" t="s">
        <v>174</v>
      </c>
      <c r="D103" s="49" t="s">
        <v>189</v>
      </c>
      <c r="E103" s="49" t="s">
        <v>37</v>
      </c>
      <c r="F103" s="49" t="s">
        <v>76</v>
      </c>
      <c r="G103" s="49" t="s">
        <v>15</v>
      </c>
      <c r="H103" s="49" t="s">
        <v>12</v>
      </c>
      <c r="I103" s="49" t="s">
        <v>13</v>
      </c>
      <c r="J103" s="50">
        <v>38545</v>
      </c>
      <c r="K103" s="51">
        <v>6.31</v>
      </c>
      <c r="L103" s="52"/>
      <c r="M103" s="52"/>
      <c r="N103" s="52"/>
      <c r="O103" s="52"/>
      <c r="P103" s="53">
        <v>0</v>
      </c>
      <c r="Q103" s="53">
        <v>10</v>
      </c>
      <c r="R103" s="53">
        <v>13</v>
      </c>
      <c r="S103" s="53"/>
      <c r="T103" s="53"/>
      <c r="U103" s="53"/>
      <c r="V103" s="52"/>
      <c r="W103" s="52"/>
      <c r="X103" s="54">
        <v>0.66</v>
      </c>
      <c r="Y103" s="54">
        <v>0</v>
      </c>
      <c r="Z103" s="54">
        <v>0</v>
      </c>
      <c r="AA103" s="54">
        <v>0</v>
      </c>
      <c r="AB103" s="54">
        <v>0.5</v>
      </c>
      <c r="AC103" s="54">
        <v>0</v>
      </c>
      <c r="AD103" s="55">
        <v>0</v>
      </c>
      <c r="AE103" s="55">
        <v>0</v>
      </c>
      <c r="AF103" s="55">
        <v>0</v>
      </c>
      <c r="AG103" s="55">
        <v>0</v>
      </c>
      <c r="AH103" s="55">
        <v>1.16</v>
      </c>
      <c r="AI103" s="41" t="s">
        <v>82</v>
      </c>
    </row>
    <row r="104" spans="1:35" s="74" customFormat="1" ht="15">
      <c r="A104" s="75">
        <v>97</v>
      </c>
      <c r="B104" s="74" t="s">
        <v>572</v>
      </c>
      <c r="C104" s="74" t="s">
        <v>190</v>
      </c>
      <c r="D104" s="74" t="s">
        <v>775</v>
      </c>
      <c r="E104" s="74" t="s">
        <v>37</v>
      </c>
      <c r="F104" s="74" t="s">
        <v>76</v>
      </c>
      <c r="G104" s="74" t="s">
        <v>15</v>
      </c>
      <c r="H104" s="74" t="s">
        <v>12</v>
      </c>
      <c r="I104" s="74" t="s">
        <v>13</v>
      </c>
      <c r="J104" s="95">
        <v>42577</v>
      </c>
      <c r="K104" s="77">
        <v>7.25</v>
      </c>
      <c r="L104" s="76"/>
      <c r="M104" s="76"/>
      <c r="N104" s="76"/>
      <c r="O104" s="76"/>
      <c r="P104" s="77"/>
      <c r="Q104" s="77"/>
      <c r="R104" s="77"/>
      <c r="S104" s="77"/>
      <c r="T104" s="77"/>
      <c r="U104" s="77"/>
      <c r="V104" s="76"/>
      <c r="W104" s="76"/>
      <c r="X104" s="78">
        <v>1.13</v>
      </c>
      <c r="Y104" s="78">
        <v>0</v>
      </c>
      <c r="Z104" s="78">
        <v>0</v>
      </c>
      <c r="AA104" s="78">
        <v>0</v>
      </c>
      <c r="AB104" s="78">
        <v>0</v>
      </c>
      <c r="AC104" s="78">
        <v>0</v>
      </c>
      <c r="AD104" s="79">
        <v>0</v>
      </c>
      <c r="AE104" s="79">
        <v>0</v>
      </c>
      <c r="AF104" s="79">
        <v>0</v>
      </c>
      <c r="AG104" s="79">
        <v>0</v>
      </c>
      <c r="AH104" s="79">
        <v>1.13</v>
      </c>
      <c r="AI104" s="74" t="s">
        <v>82</v>
      </c>
    </row>
    <row r="105" spans="1:35" s="47" customFormat="1" ht="15">
      <c r="A105" s="56">
        <v>98</v>
      </c>
      <c r="B105" s="47" t="s">
        <v>750</v>
      </c>
      <c r="C105" s="47" t="s">
        <v>536</v>
      </c>
      <c r="D105" s="47" t="s">
        <v>767</v>
      </c>
      <c r="E105" s="47" t="s">
        <v>37</v>
      </c>
      <c r="F105" s="47" t="s">
        <v>76</v>
      </c>
      <c r="G105" s="47" t="s">
        <v>15</v>
      </c>
      <c r="H105" s="47" t="s">
        <v>12</v>
      </c>
      <c r="I105" s="47" t="s">
        <v>13</v>
      </c>
      <c r="J105" s="114">
        <v>41094</v>
      </c>
      <c r="K105" s="115">
        <v>7.02</v>
      </c>
      <c r="L105" s="116"/>
      <c r="M105" s="116"/>
      <c r="N105" s="116"/>
      <c r="O105" s="116"/>
      <c r="P105" s="115"/>
      <c r="Q105" s="115"/>
      <c r="R105" s="115"/>
      <c r="S105" s="115"/>
      <c r="T105" s="115"/>
      <c r="U105" s="115"/>
      <c r="V105" s="116"/>
      <c r="W105" s="116"/>
      <c r="X105" s="63">
        <v>1.01</v>
      </c>
      <c r="Y105" s="63">
        <v>0</v>
      </c>
      <c r="Z105" s="63">
        <v>0</v>
      </c>
      <c r="AA105" s="63">
        <v>0</v>
      </c>
      <c r="AB105" s="63">
        <v>0</v>
      </c>
      <c r="AC105" s="63">
        <v>0</v>
      </c>
      <c r="AD105" s="64">
        <v>0</v>
      </c>
      <c r="AE105" s="64">
        <v>0</v>
      </c>
      <c r="AF105" s="64">
        <v>0</v>
      </c>
      <c r="AG105" s="64">
        <v>0</v>
      </c>
      <c r="AH105" s="64">
        <v>1.01</v>
      </c>
      <c r="AI105" s="47" t="s">
        <v>82</v>
      </c>
    </row>
    <row r="106" spans="1:35" s="47" customFormat="1" ht="15">
      <c r="A106" s="56">
        <v>99</v>
      </c>
      <c r="B106" s="47" t="s">
        <v>531</v>
      </c>
      <c r="C106" s="47" t="s">
        <v>93</v>
      </c>
      <c r="D106" s="47" t="s">
        <v>112</v>
      </c>
      <c r="E106" s="47" t="s">
        <v>37</v>
      </c>
      <c r="F106" s="47" t="s">
        <v>76</v>
      </c>
      <c r="G106" s="47" t="s">
        <v>15</v>
      </c>
      <c r="H106" s="47" t="s">
        <v>12</v>
      </c>
      <c r="I106" s="47" t="s">
        <v>13</v>
      </c>
      <c r="J106" s="114">
        <v>38375</v>
      </c>
      <c r="K106" s="115">
        <v>6.97</v>
      </c>
      <c r="L106" s="116"/>
      <c r="M106" s="116"/>
      <c r="N106" s="116"/>
      <c r="O106" s="116"/>
      <c r="P106" s="115"/>
      <c r="Q106" s="115"/>
      <c r="R106" s="115"/>
      <c r="S106" s="115"/>
      <c r="T106" s="115"/>
      <c r="U106" s="115"/>
      <c r="V106" s="116"/>
      <c r="W106" s="116"/>
      <c r="X106" s="63">
        <v>0.99</v>
      </c>
      <c r="Y106" s="63">
        <v>0</v>
      </c>
      <c r="Z106" s="63">
        <v>0</v>
      </c>
      <c r="AA106" s="63">
        <v>0</v>
      </c>
      <c r="AB106" s="63">
        <v>0</v>
      </c>
      <c r="AC106" s="63">
        <v>0</v>
      </c>
      <c r="AD106" s="64">
        <v>0</v>
      </c>
      <c r="AE106" s="64">
        <v>0</v>
      </c>
      <c r="AF106" s="64">
        <v>0</v>
      </c>
      <c r="AG106" s="64">
        <v>0</v>
      </c>
      <c r="AH106" s="64">
        <v>0.99</v>
      </c>
      <c r="AI106" s="47" t="s">
        <v>82</v>
      </c>
    </row>
    <row r="107" spans="1:35" s="41" customFormat="1" ht="15">
      <c r="A107" s="46">
        <v>100</v>
      </c>
      <c r="B107" s="65" t="s">
        <v>634</v>
      </c>
      <c r="C107" s="65" t="s">
        <v>201</v>
      </c>
      <c r="D107" s="41" t="s">
        <v>97</v>
      </c>
      <c r="E107" s="41" t="s">
        <v>37</v>
      </c>
      <c r="F107" s="41" t="s">
        <v>76</v>
      </c>
      <c r="G107" s="41" t="s">
        <v>15</v>
      </c>
      <c r="H107" s="41" t="s">
        <v>12</v>
      </c>
      <c r="I107" s="41" t="s">
        <v>13</v>
      </c>
      <c r="J107" s="66">
        <v>40908</v>
      </c>
      <c r="K107" s="67">
        <v>5.95</v>
      </c>
      <c r="L107" s="68"/>
      <c r="M107" s="68"/>
      <c r="N107" s="68"/>
      <c r="O107" s="68"/>
      <c r="P107" s="69">
        <v>0</v>
      </c>
      <c r="Q107" s="69">
        <v>8</v>
      </c>
      <c r="R107" s="69">
        <v>0</v>
      </c>
      <c r="S107" s="69"/>
      <c r="T107" s="69"/>
      <c r="U107" s="69"/>
      <c r="V107" s="68"/>
      <c r="W107" s="68"/>
      <c r="X107" s="54">
        <v>0.48</v>
      </c>
      <c r="Y107" s="54">
        <v>0</v>
      </c>
      <c r="Z107" s="54">
        <v>0</v>
      </c>
      <c r="AA107" s="54">
        <v>0</v>
      </c>
      <c r="AB107" s="54">
        <v>0.5</v>
      </c>
      <c r="AC107" s="54">
        <v>0</v>
      </c>
      <c r="AD107" s="55">
        <v>0</v>
      </c>
      <c r="AE107" s="55">
        <v>0</v>
      </c>
      <c r="AF107" s="55">
        <v>0</v>
      </c>
      <c r="AG107" s="55">
        <v>0</v>
      </c>
      <c r="AH107" s="55">
        <v>0.98</v>
      </c>
      <c r="AI107" s="41" t="s">
        <v>82</v>
      </c>
    </row>
    <row r="108" spans="1:35" s="74" customFormat="1" ht="15">
      <c r="A108" s="75">
        <v>101</v>
      </c>
      <c r="B108" s="94" t="s">
        <v>594</v>
      </c>
      <c r="C108" s="94" t="s">
        <v>595</v>
      </c>
      <c r="D108" s="74" t="s">
        <v>125</v>
      </c>
      <c r="E108" s="74" t="s">
        <v>37</v>
      </c>
      <c r="F108" s="74" t="s">
        <v>76</v>
      </c>
      <c r="G108" s="74" t="s">
        <v>15</v>
      </c>
      <c r="H108" s="74" t="s">
        <v>12</v>
      </c>
      <c r="I108" s="74" t="s">
        <v>13</v>
      </c>
      <c r="J108" s="95">
        <v>42933</v>
      </c>
      <c r="K108" s="107">
        <v>6.92</v>
      </c>
      <c r="L108" s="76"/>
      <c r="M108" s="76"/>
      <c r="N108" s="76"/>
      <c r="O108" s="76"/>
      <c r="P108" s="77"/>
      <c r="Q108" s="77"/>
      <c r="R108" s="77"/>
      <c r="S108" s="77"/>
      <c r="T108" s="77"/>
      <c r="U108" s="77"/>
      <c r="V108" s="76"/>
      <c r="W108" s="76"/>
      <c r="X108" s="78">
        <v>0.96</v>
      </c>
      <c r="Y108" s="78">
        <v>0</v>
      </c>
      <c r="Z108" s="78">
        <v>0</v>
      </c>
      <c r="AA108" s="78">
        <v>0</v>
      </c>
      <c r="AB108" s="78">
        <v>0</v>
      </c>
      <c r="AC108" s="78">
        <v>0</v>
      </c>
      <c r="AD108" s="79">
        <v>0</v>
      </c>
      <c r="AE108" s="79">
        <v>0</v>
      </c>
      <c r="AF108" s="79">
        <v>0</v>
      </c>
      <c r="AG108" s="79">
        <v>0</v>
      </c>
      <c r="AH108" s="79">
        <v>0.96</v>
      </c>
      <c r="AI108" s="74" t="s">
        <v>82</v>
      </c>
    </row>
    <row r="109" spans="1:35" s="47" customFormat="1" ht="15">
      <c r="A109" s="56">
        <v>102</v>
      </c>
      <c r="B109" s="118" t="s">
        <v>414</v>
      </c>
      <c r="C109" s="118" t="s">
        <v>190</v>
      </c>
      <c r="D109" s="47" t="s">
        <v>117</v>
      </c>
      <c r="E109" s="47" t="s">
        <v>37</v>
      </c>
      <c r="F109" s="47" t="s">
        <v>76</v>
      </c>
      <c r="G109" s="47" t="s">
        <v>15</v>
      </c>
      <c r="H109" s="47" t="s">
        <v>12</v>
      </c>
      <c r="I109" s="47" t="s">
        <v>13</v>
      </c>
      <c r="J109" s="114">
        <v>39044</v>
      </c>
      <c r="K109" s="127">
        <v>6.87</v>
      </c>
      <c r="L109" s="116"/>
      <c r="M109" s="116"/>
      <c r="N109" s="116"/>
      <c r="O109" s="116"/>
      <c r="P109" s="115">
        <v>0</v>
      </c>
      <c r="Q109" s="115">
        <v>5</v>
      </c>
      <c r="R109" s="115">
        <v>0</v>
      </c>
      <c r="S109" s="115"/>
      <c r="T109" s="115"/>
      <c r="U109" s="115"/>
      <c r="V109" s="116" t="s">
        <v>12</v>
      </c>
      <c r="W109" s="116"/>
      <c r="X109" s="63">
        <v>0.94</v>
      </c>
      <c r="Y109" s="63">
        <v>0</v>
      </c>
      <c r="Z109" s="63">
        <v>0</v>
      </c>
      <c r="AA109" s="63">
        <v>0</v>
      </c>
      <c r="AB109" s="63">
        <v>0</v>
      </c>
      <c r="AC109" s="63">
        <v>0</v>
      </c>
      <c r="AD109" s="64">
        <v>0</v>
      </c>
      <c r="AE109" s="64">
        <v>0</v>
      </c>
      <c r="AF109" s="64">
        <v>0</v>
      </c>
      <c r="AG109" s="64">
        <v>0</v>
      </c>
      <c r="AH109" s="64">
        <v>0.94</v>
      </c>
      <c r="AI109" s="47" t="s">
        <v>82</v>
      </c>
    </row>
    <row r="110" spans="1:35" s="41" customFormat="1" ht="15">
      <c r="A110" s="46">
        <v>103</v>
      </c>
      <c r="B110" s="65" t="s">
        <v>525</v>
      </c>
      <c r="C110" s="65" t="s">
        <v>526</v>
      </c>
      <c r="D110" s="41" t="s">
        <v>122</v>
      </c>
      <c r="E110" s="41" t="s">
        <v>37</v>
      </c>
      <c r="F110" s="41" t="s">
        <v>76</v>
      </c>
      <c r="G110" s="41" t="s">
        <v>15</v>
      </c>
      <c r="H110" s="41" t="s">
        <v>12</v>
      </c>
      <c r="I110" s="41" t="s">
        <v>13</v>
      </c>
      <c r="J110" s="66">
        <v>42114</v>
      </c>
      <c r="K110" s="67">
        <v>6.8</v>
      </c>
      <c r="L110" s="68"/>
      <c r="M110" s="68"/>
      <c r="N110" s="68"/>
      <c r="O110" s="68"/>
      <c r="P110" s="69"/>
      <c r="Q110" s="69"/>
      <c r="R110" s="69"/>
      <c r="S110" s="69"/>
      <c r="T110" s="69"/>
      <c r="U110" s="69"/>
      <c r="V110" s="68" t="s">
        <v>12</v>
      </c>
      <c r="W110" s="68"/>
      <c r="X110" s="54">
        <v>0.9</v>
      </c>
      <c r="Y110" s="54">
        <v>0</v>
      </c>
      <c r="Z110" s="54">
        <v>0</v>
      </c>
      <c r="AA110" s="54">
        <v>0</v>
      </c>
      <c r="AB110" s="54">
        <v>0</v>
      </c>
      <c r="AC110" s="54">
        <v>0</v>
      </c>
      <c r="AD110" s="55">
        <v>0</v>
      </c>
      <c r="AE110" s="55">
        <v>0</v>
      </c>
      <c r="AF110" s="55">
        <v>0</v>
      </c>
      <c r="AG110" s="55">
        <v>0</v>
      </c>
      <c r="AH110" s="55">
        <v>0.9</v>
      </c>
      <c r="AI110" s="41" t="s">
        <v>82</v>
      </c>
    </row>
    <row r="111" spans="1:35" s="74" customFormat="1" ht="15">
      <c r="A111" s="75">
        <f>IF(ISBLANK(#REF!),"",IF(ISNUMBER(A110),A110+1,1))</f>
        <v>104</v>
      </c>
      <c r="B111" s="94" t="s">
        <v>718</v>
      </c>
      <c r="C111" s="94" t="s">
        <v>329</v>
      </c>
      <c r="D111" s="74" t="s">
        <v>158</v>
      </c>
      <c r="E111" s="74" t="s">
        <v>37</v>
      </c>
      <c r="F111" s="74" t="s">
        <v>76</v>
      </c>
      <c r="G111" s="74" t="s">
        <v>15</v>
      </c>
      <c r="H111" s="74" t="s">
        <v>12</v>
      </c>
      <c r="I111" s="74" t="s">
        <v>13</v>
      </c>
      <c r="J111" s="95">
        <v>43188</v>
      </c>
      <c r="K111" s="77">
        <v>6.73</v>
      </c>
      <c r="L111" s="76"/>
      <c r="M111" s="76"/>
      <c r="N111" s="76"/>
      <c r="O111" s="76"/>
      <c r="P111" s="77"/>
      <c r="Q111" s="77"/>
      <c r="R111" s="77"/>
      <c r="S111" s="77"/>
      <c r="T111" s="77"/>
      <c r="U111" s="77"/>
      <c r="V111" s="76"/>
      <c r="W111" s="76"/>
      <c r="X111" s="78">
        <v>0.87</v>
      </c>
      <c r="Y111" s="78">
        <v>0</v>
      </c>
      <c r="Z111" s="78">
        <v>0</v>
      </c>
      <c r="AA111" s="78">
        <v>0</v>
      </c>
      <c r="AB111" s="78">
        <v>0</v>
      </c>
      <c r="AC111" s="78">
        <v>0</v>
      </c>
      <c r="AD111" s="79">
        <v>0</v>
      </c>
      <c r="AE111" s="79">
        <v>0</v>
      </c>
      <c r="AF111" s="79">
        <v>0</v>
      </c>
      <c r="AG111" s="79">
        <v>0</v>
      </c>
      <c r="AH111" s="79">
        <v>0.87</v>
      </c>
      <c r="AI111" s="74" t="s">
        <v>82</v>
      </c>
    </row>
    <row r="112" spans="1:35" s="47" customFormat="1" ht="15">
      <c r="A112" s="56">
        <f>IF(ISBLANK(#REF!),"",IF(ISNUMBER(A111),A111+1,1))</f>
        <v>105</v>
      </c>
      <c r="B112" s="118" t="s">
        <v>558</v>
      </c>
      <c r="C112" s="118" t="s">
        <v>143</v>
      </c>
      <c r="D112" s="47" t="s">
        <v>125</v>
      </c>
      <c r="E112" s="47" t="s">
        <v>37</v>
      </c>
      <c r="F112" s="47" t="s">
        <v>76</v>
      </c>
      <c r="G112" s="47" t="s">
        <v>15</v>
      </c>
      <c r="H112" s="47" t="s">
        <v>12</v>
      </c>
      <c r="I112" s="47" t="s">
        <v>13</v>
      </c>
      <c r="J112" s="114">
        <v>39045</v>
      </c>
      <c r="K112" s="127">
        <v>6.18</v>
      </c>
      <c r="L112" s="116"/>
      <c r="M112" s="116"/>
      <c r="N112" s="116"/>
      <c r="O112" s="116"/>
      <c r="P112" s="115"/>
      <c r="Q112" s="115"/>
      <c r="R112" s="115"/>
      <c r="S112" s="115"/>
      <c r="T112" s="115"/>
      <c r="U112" s="115"/>
      <c r="V112" s="116"/>
      <c r="W112" s="116"/>
      <c r="X112" s="63">
        <v>0.59</v>
      </c>
      <c r="Y112" s="63">
        <v>0</v>
      </c>
      <c r="Z112" s="63">
        <v>0</v>
      </c>
      <c r="AA112" s="63">
        <v>0</v>
      </c>
      <c r="AB112" s="63">
        <v>0</v>
      </c>
      <c r="AC112" s="63">
        <v>0</v>
      </c>
      <c r="AD112" s="64">
        <v>0</v>
      </c>
      <c r="AE112" s="64">
        <v>0</v>
      </c>
      <c r="AF112" s="64">
        <v>0</v>
      </c>
      <c r="AG112" s="64">
        <v>0</v>
      </c>
      <c r="AH112" s="64">
        <v>0.59</v>
      </c>
      <c r="AI112" s="47" t="s">
        <v>82</v>
      </c>
    </row>
    <row r="113" spans="1:35" s="41" customFormat="1" ht="15">
      <c r="A113" s="46">
        <v>106</v>
      </c>
      <c r="B113" s="65" t="s">
        <v>596</v>
      </c>
      <c r="C113" s="65" t="s">
        <v>184</v>
      </c>
      <c r="D113" s="41" t="s">
        <v>427</v>
      </c>
      <c r="E113" s="41" t="s">
        <v>37</v>
      </c>
      <c r="F113" s="41" t="s">
        <v>76</v>
      </c>
      <c r="G113" s="41" t="s">
        <v>15</v>
      </c>
      <c r="H113" s="41" t="s">
        <v>12</v>
      </c>
      <c r="I113" s="41" t="s">
        <v>13</v>
      </c>
      <c r="J113" s="66">
        <v>42863</v>
      </c>
      <c r="K113" s="67">
        <v>5</v>
      </c>
      <c r="L113" s="68"/>
      <c r="M113" s="68"/>
      <c r="N113" s="68"/>
      <c r="O113" s="68"/>
      <c r="P113" s="69"/>
      <c r="Q113" s="69"/>
      <c r="R113" s="69"/>
      <c r="S113" s="69"/>
      <c r="T113" s="69"/>
      <c r="U113" s="69"/>
      <c r="V113" s="68"/>
      <c r="W113" s="68"/>
      <c r="X113" s="54">
        <v>0</v>
      </c>
      <c r="Y113" s="54">
        <v>0</v>
      </c>
      <c r="Z113" s="54">
        <v>0</v>
      </c>
      <c r="AA113" s="54">
        <v>0</v>
      </c>
      <c r="AB113" s="54">
        <v>0</v>
      </c>
      <c r="AC113" s="54">
        <v>0</v>
      </c>
      <c r="AD113" s="55">
        <v>0</v>
      </c>
      <c r="AE113" s="55">
        <v>0</v>
      </c>
      <c r="AF113" s="55">
        <v>0</v>
      </c>
      <c r="AG113" s="55">
        <v>0</v>
      </c>
      <c r="AH113" s="55">
        <v>0</v>
      </c>
      <c r="AI113" s="41" t="s">
        <v>82</v>
      </c>
    </row>
    <row r="114" spans="1:35" s="133" customFormat="1" ht="15.75" thickBot="1">
      <c r="A114" s="131">
        <v>107</v>
      </c>
      <c r="B114" s="132" t="s">
        <v>587</v>
      </c>
      <c r="C114" s="132" t="s">
        <v>190</v>
      </c>
      <c r="D114" s="133" t="s">
        <v>108</v>
      </c>
      <c r="E114" s="133" t="s">
        <v>37</v>
      </c>
      <c r="F114" s="133" t="s">
        <v>76</v>
      </c>
      <c r="G114" s="133" t="s">
        <v>15</v>
      </c>
      <c r="H114" s="133" t="s">
        <v>12</v>
      </c>
      <c r="I114" s="133" t="s">
        <v>13</v>
      </c>
      <c r="J114" s="134">
        <v>40492</v>
      </c>
      <c r="K114" s="222">
        <v>5</v>
      </c>
      <c r="L114" s="136"/>
      <c r="M114" s="136"/>
      <c r="N114" s="136"/>
      <c r="O114" s="136"/>
      <c r="P114" s="135"/>
      <c r="Q114" s="135"/>
      <c r="R114" s="135"/>
      <c r="S114" s="135"/>
      <c r="T114" s="135"/>
      <c r="U114" s="135"/>
      <c r="V114" s="136"/>
      <c r="W114" s="136"/>
      <c r="X114" s="54">
        <v>0</v>
      </c>
      <c r="Y114" s="54">
        <v>0</v>
      </c>
      <c r="Z114" s="54">
        <v>0</v>
      </c>
      <c r="AA114" s="54">
        <v>0</v>
      </c>
      <c r="AB114" s="54">
        <v>0</v>
      </c>
      <c r="AC114" s="54">
        <v>0</v>
      </c>
      <c r="AD114" s="55">
        <v>0</v>
      </c>
      <c r="AE114" s="55">
        <v>0</v>
      </c>
      <c r="AF114" s="55">
        <v>0</v>
      </c>
      <c r="AG114" s="55">
        <v>0</v>
      </c>
      <c r="AH114" s="137">
        <v>0</v>
      </c>
      <c r="AI114" s="133" t="s">
        <v>82</v>
      </c>
    </row>
    <row r="115" spans="1:34" ht="15">
      <c r="A115" s="86"/>
      <c r="X115" s="87"/>
      <c r="Y115" s="87"/>
      <c r="Z115" s="87"/>
      <c r="AA115" s="87"/>
      <c r="AB115" s="88"/>
      <c r="AC115" s="87"/>
      <c r="AD115" s="89"/>
      <c r="AE115" s="89"/>
      <c r="AG115" s="89"/>
      <c r="AH115" s="38"/>
    </row>
    <row r="116" spans="1:34" ht="15">
      <c r="A116" s="86"/>
      <c r="X116" s="87"/>
      <c r="Y116" s="87"/>
      <c r="Z116" s="87"/>
      <c r="AA116" s="87"/>
      <c r="AB116" s="88"/>
      <c r="AC116" s="87"/>
      <c r="AD116" s="89"/>
      <c r="AE116" s="89"/>
      <c r="AG116" s="89"/>
      <c r="AH116" s="38"/>
    </row>
    <row r="117" spans="1:34" ht="15">
      <c r="A117" s="86"/>
      <c r="X117" s="87"/>
      <c r="Y117" s="87"/>
      <c r="Z117" s="87"/>
      <c r="AA117" s="87"/>
      <c r="AB117" s="88"/>
      <c r="AC117" s="87"/>
      <c r="AD117" s="89"/>
      <c r="AE117" s="89"/>
      <c r="AG117" s="89"/>
      <c r="AH117" s="38"/>
    </row>
    <row r="118" spans="1:34" ht="15">
      <c r="A118" s="86"/>
      <c r="X118" s="87"/>
      <c r="Y118" s="87"/>
      <c r="Z118" s="87"/>
      <c r="AA118" s="87"/>
      <c r="AB118" s="88"/>
      <c r="AC118" s="87"/>
      <c r="AD118" s="89"/>
      <c r="AE118" s="89"/>
      <c r="AG118" s="89"/>
      <c r="AH118" s="38"/>
    </row>
    <row r="119" spans="1:34" ht="15">
      <c r="A119" s="86"/>
      <c r="X119" s="87"/>
      <c r="Y119" s="87"/>
      <c r="Z119" s="87"/>
      <c r="AA119" s="87"/>
      <c r="AB119" s="88"/>
      <c r="AC119" s="87"/>
      <c r="AD119" s="89"/>
      <c r="AE119" s="89"/>
      <c r="AG119" s="89"/>
      <c r="AH119" s="38"/>
    </row>
    <row r="120" spans="1:34" ht="15">
      <c r="A120" s="86"/>
      <c r="X120" s="87"/>
      <c r="Y120" s="87"/>
      <c r="Z120" s="87"/>
      <c r="AA120" s="87"/>
      <c r="AB120" s="88"/>
      <c r="AC120" s="87"/>
      <c r="AD120" s="89"/>
      <c r="AE120" s="89"/>
      <c r="AG120" s="89"/>
      <c r="AH120" s="38"/>
    </row>
    <row r="121" spans="1:34" ht="15">
      <c r="A121" s="86"/>
      <c r="X121" s="87"/>
      <c r="Y121" s="87"/>
      <c r="Z121" s="87"/>
      <c r="AA121" s="87"/>
      <c r="AB121" s="88"/>
      <c r="AC121" s="87"/>
      <c r="AD121" s="89"/>
      <c r="AE121" s="89"/>
      <c r="AG121" s="89"/>
      <c r="AH121" s="38"/>
    </row>
    <row r="122" spans="1:34" ht="15">
      <c r="A122" s="86"/>
      <c r="X122" s="87"/>
      <c r="Y122" s="87"/>
      <c r="Z122" s="87"/>
      <c r="AA122" s="87"/>
      <c r="AB122" s="88"/>
      <c r="AC122" s="87"/>
      <c r="AD122" s="89"/>
      <c r="AE122" s="89"/>
      <c r="AG122" s="89"/>
      <c r="AH122" s="38"/>
    </row>
    <row r="123" spans="1:34" ht="15">
      <c r="A123" s="86"/>
      <c r="X123" s="87"/>
      <c r="Y123" s="87"/>
      <c r="Z123" s="87"/>
      <c r="AA123" s="87"/>
      <c r="AB123" s="88"/>
      <c r="AC123" s="87"/>
      <c r="AD123" s="89"/>
      <c r="AE123" s="89"/>
      <c r="AG123" s="89"/>
      <c r="AH123" s="38"/>
    </row>
    <row r="124" spans="1:34" ht="15">
      <c r="A124" s="86"/>
      <c r="X124" s="87"/>
      <c r="Y124" s="87"/>
      <c r="Z124" s="87"/>
      <c r="AA124" s="87"/>
      <c r="AB124" s="88"/>
      <c r="AC124" s="87"/>
      <c r="AD124" s="89"/>
      <c r="AE124" s="89"/>
      <c r="AG124" s="89"/>
      <c r="AH124" s="38"/>
    </row>
    <row r="125" spans="1:34" ht="15">
      <c r="A125" s="86"/>
      <c r="X125" s="87"/>
      <c r="Y125" s="87"/>
      <c r="Z125" s="87"/>
      <c r="AA125" s="87"/>
      <c r="AB125" s="88"/>
      <c r="AC125" s="87"/>
      <c r="AD125" s="89"/>
      <c r="AE125" s="89"/>
      <c r="AG125" s="89"/>
      <c r="AH125" s="38"/>
    </row>
    <row r="126" spans="1:34" ht="15">
      <c r="A126" s="86"/>
      <c r="X126" s="87"/>
      <c r="Y126" s="87"/>
      <c r="Z126" s="87"/>
      <c r="AA126" s="87"/>
      <c r="AB126" s="88"/>
      <c r="AC126" s="87"/>
      <c r="AD126" s="89"/>
      <c r="AE126" s="89"/>
      <c r="AG126" s="89"/>
      <c r="AH126" s="38"/>
    </row>
    <row r="127" spans="1:34" ht="15">
      <c r="A127" s="86"/>
      <c r="X127" s="87"/>
      <c r="Y127" s="87"/>
      <c r="Z127" s="87"/>
      <c r="AA127" s="87"/>
      <c r="AB127" s="88"/>
      <c r="AC127" s="87"/>
      <c r="AD127" s="89"/>
      <c r="AE127" s="89"/>
      <c r="AG127" s="89"/>
      <c r="AH127" s="38"/>
    </row>
    <row r="128" spans="1:34" ht="15">
      <c r="A128" s="86"/>
      <c r="X128" s="87"/>
      <c r="Y128" s="87"/>
      <c r="Z128" s="87"/>
      <c r="AA128" s="87"/>
      <c r="AB128" s="88"/>
      <c r="AC128" s="87"/>
      <c r="AD128" s="89"/>
      <c r="AE128" s="89"/>
      <c r="AG128" s="89"/>
      <c r="AH128" s="38"/>
    </row>
    <row r="129" spans="1:34" ht="15">
      <c r="A129" s="86"/>
      <c r="X129" s="87"/>
      <c r="Y129" s="87"/>
      <c r="Z129" s="87"/>
      <c r="AA129" s="87"/>
      <c r="AB129" s="88"/>
      <c r="AC129" s="87"/>
      <c r="AD129" s="89"/>
      <c r="AE129" s="89"/>
      <c r="AG129" s="89"/>
      <c r="AH129" s="38"/>
    </row>
    <row r="130" spans="1:34" ht="15">
      <c r="A130" s="86"/>
      <c r="X130" s="87"/>
      <c r="Y130" s="87"/>
      <c r="Z130" s="87"/>
      <c r="AA130" s="87"/>
      <c r="AB130" s="88"/>
      <c r="AC130" s="87"/>
      <c r="AD130" s="89"/>
      <c r="AE130" s="89"/>
      <c r="AG130" s="89"/>
      <c r="AH130" s="38"/>
    </row>
    <row r="131" spans="1:34" ht="15">
      <c r="A131" s="86"/>
      <c r="X131" s="87"/>
      <c r="Y131" s="87"/>
      <c r="Z131" s="87"/>
      <c r="AA131" s="87"/>
      <c r="AB131" s="88"/>
      <c r="AC131" s="87"/>
      <c r="AD131" s="89"/>
      <c r="AE131" s="89"/>
      <c r="AG131" s="89"/>
      <c r="AH131" s="38"/>
    </row>
    <row r="132" spans="1:34" ht="15">
      <c r="A132" s="86"/>
      <c r="X132" s="87"/>
      <c r="Y132" s="87"/>
      <c r="Z132" s="87"/>
      <c r="AA132" s="87"/>
      <c r="AB132" s="88"/>
      <c r="AC132" s="87"/>
      <c r="AD132" s="89"/>
      <c r="AE132" s="89"/>
      <c r="AG132" s="89"/>
      <c r="AH132" s="38"/>
    </row>
    <row r="133" spans="1:34" ht="15">
      <c r="A133" s="86"/>
      <c r="X133" s="87"/>
      <c r="Y133" s="87"/>
      <c r="Z133" s="87"/>
      <c r="AA133" s="87"/>
      <c r="AB133" s="88"/>
      <c r="AC133" s="87"/>
      <c r="AD133" s="89"/>
      <c r="AE133" s="89"/>
      <c r="AG133" s="89"/>
      <c r="AH133" s="38"/>
    </row>
    <row r="134" spans="1:34" ht="15">
      <c r="A134" s="86"/>
      <c r="X134" s="87"/>
      <c r="Y134" s="87"/>
      <c r="Z134" s="87"/>
      <c r="AA134" s="87"/>
      <c r="AB134" s="88"/>
      <c r="AC134" s="87"/>
      <c r="AD134" s="89"/>
      <c r="AE134" s="89"/>
      <c r="AG134" s="89"/>
      <c r="AH134" s="38"/>
    </row>
    <row r="135" spans="1:34" ht="15">
      <c r="A135" s="86"/>
      <c r="X135" s="87"/>
      <c r="Y135" s="87"/>
      <c r="Z135" s="87"/>
      <c r="AA135" s="87"/>
      <c r="AB135" s="88"/>
      <c r="AC135" s="87"/>
      <c r="AD135" s="89"/>
      <c r="AE135" s="89"/>
      <c r="AG135" s="89"/>
      <c r="AH135" s="38"/>
    </row>
    <row r="136" spans="1:34" ht="15">
      <c r="A136" s="86"/>
      <c r="X136" s="87"/>
      <c r="Y136" s="87"/>
      <c r="Z136" s="87"/>
      <c r="AA136" s="87"/>
      <c r="AB136" s="88"/>
      <c r="AC136" s="87"/>
      <c r="AD136" s="89"/>
      <c r="AE136" s="89"/>
      <c r="AG136" s="89"/>
      <c r="AH136" s="38"/>
    </row>
    <row r="137" spans="1:34" ht="15">
      <c r="A137" s="86"/>
      <c r="X137" s="87"/>
      <c r="Y137" s="87"/>
      <c r="Z137" s="87"/>
      <c r="AA137" s="87"/>
      <c r="AB137" s="88"/>
      <c r="AC137" s="87"/>
      <c r="AD137" s="89"/>
      <c r="AE137" s="89"/>
      <c r="AG137" s="89"/>
      <c r="AH137" s="38"/>
    </row>
    <row r="138" spans="1:34" ht="15">
      <c r="A138" s="86"/>
      <c r="X138" s="87"/>
      <c r="Y138" s="87"/>
      <c r="Z138" s="87"/>
      <c r="AA138" s="87"/>
      <c r="AB138" s="88"/>
      <c r="AC138" s="87"/>
      <c r="AD138" s="89"/>
      <c r="AE138" s="89"/>
      <c r="AG138" s="89"/>
      <c r="AH138" s="38"/>
    </row>
    <row r="139" spans="1:34" ht="15">
      <c r="A139" s="86"/>
      <c r="X139" s="87"/>
      <c r="Y139" s="87"/>
      <c r="Z139" s="87"/>
      <c r="AA139" s="87"/>
      <c r="AB139" s="88"/>
      <c r="AC139" s="87"/>
      <c r="AD139" s="89"/>
      <c r="AE139" s="89"/>
      <c r="AG139" s="89"/>
      <c r="AH139" s="38"/>
    </row>
    <row r="140" spans="1:34" ht="15">
      <c r="A140" s="86"/>
      <c r="X140" s="87"/>
      <c r="Y140" s="87"/>
      <c r="Z140" s="87"/>
      <c r="AA140" s="87"/>
      <c r="AB140" s="88"/>
      <c r="AC140" s="87"/>
      <c r="AD140" s="89"/>
      <c r="AE140" s="89"/>
      <c r="AG140" s="89"/>
      <c r="AH140" s="38"/>
    </row>
    <row r="141" spans="1:34" ht="15">
      <c r="A141" s="86"/>
      <c r="X141" s="87"/>
      <c r="Y141" s="87"/>
      <c r="Z141" s="87"/>
      <c r="AA141" s="87"/>
      <c r="AB141" s="88"/>
      <c r="AC141" s="87"/>
      <c r="AD141" s="89"/>
      <c r="AE141" s="89"/>
      <c r="AG141" s="89"/>
      <c r="AH141" s="38"/>
    </row>
    <row r="142" spans="1:34" ht="15">
      <c r="A142" s="86"/>
      <c r="X142" s="87"/>
      <c r="Y142" s="87"/>
      <c r="Z142" s="87"/>
      <c r="AA142" s="87"/>
      <c r="AB142" s="88"/>
      <c r="AC142" s="87"/>
      <c r="AD142" s="89"/>
      <c r="AE142" s="89"/>
      <c r="AG142" s="89"/>
      <c r="AH142" s="38"/>
    </row>
    <row r="143" spans="1:34" ht="15">
      <c r="A143" s="86"/>
      <c r="X143" s="87"/>
      <c r="Y143" s="87"/>
      <c r="Z143" s="87"/>
      <c r="AA143" s="87"/>
      <c r="AB143" s="88"/>
      <c r="AC143" s="87"/>
      <c r="AD143" s="89"/>
      <c r="AE143" s="89"/>
      <c r="AG143" s="89"/>
      <c r="AH143" s="38"/>
    </row>
    <row r="144" spans="1:34" ht="15">
      <c r="A144" s="86"/>
      <c r="X144" s="87"/>
      <c r="Y144" s="87"/>
      <c r="Z144" s="87"/>
      <c r="AA144" s="87"/>
      <c r="AB144" s="88"/>
      <c r="AC144" s="87"/>
      <c r="AD144" s="89"/>
      <c r="AE144" s="89"/>
      <c r="AG144" s="89"/>
      <c r="AH144" s="38"/>
    </row>
    <row r="145" spans="1:34" ht="15">
      <c r="A145" s="86"/>
      <c r="X145" s="87"/>
      <c r="Y145" s="87"/>
      <c r="Z145" s="87"/>
      <c r="AA145" s="87"/>
      <c r="AB145" s="88"/>
      <c r="AC145" s="87"/>
      <c r="AD145" s="89"/>
      <c r="AE145" s="89"/>
      <c r="AG145" s="89"/>
      <c r="AH145" s="38"/>
    </row>
    <row r="146" spans="1:34" ht="15">
      <c r="A146" s="86"/>
      <c r="X146" s="87"/>
      <c r="Y146" s="87"/>
      <c r="Z146" s="87"/>
      <c r="AA146" s="87"/>
      <c r="AB146" s="88"/>
      <c r="AC146" s="87"/>
      <c r="AD146" s="89"/>
      <c r="AE146" s="89"/>
      <c r="AG146" s="89"/>
      <c r="AH146" s="38"/>
    </row>
    <row r="147" spans="1:34" ht="15">
      <c r="A147" s="86"/>
      <c r="X147" s="87"/>
      <c r="Y147" s="87"/>
      <c r="Z147" s="87"/>
      <c r="AA147" s="87"/>
      <c r="AB147" s="88"/>
      <c r="AC147" s="87"/>
      <c r="AD147" s="89"/>
      <c r="AE147" s="89"/>
      <c r="AG147" s="89"/>
      <c r="AH147" s="38"/>
    </row>
    <row r="148" spans="1:34" ht="15">
      <c r="A148" s="86"/>
      <c r="X148" s="87"/>
      <c r="Y148" s="87"/>
      <c r="Z148" s="87"/>
      <c r="AA148" s="87"/>
      <c r="AB148" s="88"/>
      <c r="AC148" s="87"/>
      <c r="AD148" s="89"/>
      <c r="AE148" s="89"/>
      <c r="AG148" s="89"/>
      <c r="AH148" s="38"/>
    </row>
    <row r="149" spans="1:34" ht="15">
      <c r="A149" s="86"/>
      <c r="X149" s="87"/>
      <c r="Y149" s="87"/>
      <c r="Z149" s="87"/>
      <c r="AA149" s="87"/>
      <c r="AB149" s="88"/>
      <c r="AC149" s="87"/>
      <c r="AD149" s="89"/>
      <c r="AE149" s="89"/>
      <c r="AG149" s="89"/>
      <c r="AH149" s="38"/>
    </row>
    <row r="150" spans="1:34" ht="15">
      <c r="A150" s="86"/>
      <c r="X150" s="87"/>
      <c r="Y150" s="87"/>
      <c r="Z150" s="87"/>
      <c r="AA150" s="87"/>
      <c r="AB150" s="88"/>
      <c r="AC150" s="87"/>
      <c r="AD150" s="89"/>
      <c r="AE150" s="89"/>
      <c r="AG150" s="89"/>
      <c r="AH150" s="38"/>
    </row>
    <row r="151" spans="1:34" ht="15">
      <c r="A151" s="86"/>
      <c r="X151" s="87"/>
      <c r="Y151" s="87"/>
      <c r="Z151" s="87"/>
      <c r="AA151" s="87"/>
      <c r="AB151" s="88"/>
      <c r="AC151" s="87"/>
      <c r="AD151" s="89"/>
      <c r="AE151" s="89"/>
      <c r="AG151" s="89"/>
      <c r="AH151" s="38"/>
    </row>
    <row r="152" spans="1:34" ht="15">
      <c r="A152" s="86"/>
      <c r="X152" s="87"/>
      <c r="Y152" s="87"/>
      <c r="Z152" s="87"/>
      <c r="AA152" s="87"/>
      <c r="AB152" s="88"/>
      <c r="AC152" s="87"/>
      <c r="AD152" s="89"/>
      <c r="AE152" s="89"/>
      <c r="AG152" s="89"/>
      <c r="AH152" s="38"/>
    </row>
    <row r="153" spans="1:34" ht="15">
      <c r="A153" s="86"/>
      <c r="X153" s="87"/>
      <c r="Y153" s="87"/>
      <c r="Z153" s="87"/>
      <c r="AA153" s="87"/>
      <c r="AB153" s="88"/>
      <c r="AC153" s="87"/>
      <c r="AD153" s="89"/>
      <c r="AE153" s="89"/>
      <c r="AG153" s="89"/>
      <c r="AH153" s="38"/>
    </row>
    <row r="154" spans="1:34" ht="15">
      <c r="A154" s="86"/>
      <c r="X154" s="87"/>
      <c r="Y154" s="87"/>
      <c r="Z154" s="87"/>
      <c r="AA154" s="87"/>
      <c r="AB154" s="88"/>
      <c r="AC154" s="87"/>
      <c r="AD154" s="89"/>
      <c r="AE154" s="89"/>
      <c r="AG154" s="89"/>
      <c r="AH154" s="38"/>
    </row>
    <row r="155" spans="1:34" ht="15">
      <c r="A155" s="86"/>
      <c r="X155" s="87"/>
      <c r="Y155" s="87"/>
      <c r="Z155" s="87"/>
      <c r="AA155" s="87"/>
      <c r="AB155" s="88"/>
      <c r="AC155" s="87"/>
      <c r="AD155" s="89"/>
      <c r="AE155" s="89"/>
      <c r="AG155" s="89"/>
      <c r="AH155" s="38"/>
    </row>
    <row r="156" spans="1:34" ht="15">
      <c r="A156" s="86"/>
      <c r="X156" s="87"/>
      <c r="Y156" s="87"/>
      <c r="Z156" s="87"/>
      <c r="AA156" s="87"/>
      <c r="AB156" s="88"/>
      <c r="AC156" s="87"/>
      <c r="AD156" s="89"/>
      <c r="AE156" s="89"/>
      <c r="AG156" s="89"/>
      <c r="AH156" s="38"/>
    </row>
    <row r="157" spans="1:34" ht="15">
      <c r="A157" s="86"/>
      <c r="X157" s="87"/>
      <c r="Y157" s="87"/>
      <c r="Z157" s="87"/>
      <c r="AA157" s="87"/>
      <c r="AB157" s="88"/>
      <c r="AC157" s="87"/>
      <c r="AD157" s="89"/>
      <c r="AE157" s="89"/>
      <c r="AG157" s="89"/>
      <c r="AH157" s="38"/>
    </row>
    <row r="158" spans="1:34" ht="15">
      <c r="A158" s="86"/>
      <c r="X158" s="87"/>
      <c r="Y158" s="87"/>
      <c r="Z158" s="87"/>
      <c r="AA158" s="87"/>
      <c r="AB158" s="88"/>
      <c r="AC158" s="87"/>
      <c r="AD158" s="89"/>
      <c r="AE158" s="89"/>
      <c r="AG158" s="89"/>
      <c r="AH158" s="38"/>
    </row>
    <row r="159" spans="1:34" ht="15">
      <c r="A159" s="86"/>
      <c r="X159" s="87"/>
      <c r="Y159" s="87"/>
      <c r="Z159" s="87"/>
      <c r="AA159" s="87"/>
      <c r="AB159" s="88"/>
      <c r="AC159" s="87"/>
      <c r="AD159" s="89"/>
      <c r="AE159" s="89"/>
      <c r="AG159" s="89"/>
      <c r="AH159" s="38"/>
    </row>
    <row r="160" spans="1:34" ht="15">
      <c r="A160" s="86"/>
      <c r="X160" s="87"/>
      <c r="Y160" s="87"/>
      <c r="Z160" s="87"/>
      <c r="AA160" s="87"/>
      <c r="AB160" s="88"/>
      <c r="AC160" s="87"/>
      <c r="AD160" s="89"/>
      <c r="AE160" s="89"/>
      <c r="AG160" s="89"/>
      <c r="AH160" s="38"/>
    </row>
    <row r="161" spans="1:34" ht="15">
      <c r="A161" s="86"/>
      <c r="X161" s="87"/>
      <c r="Y161" s="87"/>
      <c r="Z161" s="87"/>
      <c r="AA161" s="87"/>
      <c r="AB161" s="88"/>
      <c r="AC161" s="87"/>
      <c r="AD161" s="89"/>
      <c r="AE161" s="89"/>
      <c r="AG161" s="89"/>
      <c r="AH161" s="38"/>
    </row>
    <row r="162" spans="1:34" ht="15">
      <c r="A162" s="86"/>
      <c r="X162" s="87"/>
      <c r="Y162" s="87"/>
      <c r="Z162" s="87"/>
      <c r="AA162" s="87"/>
      <c r="AB162" s="88"/>
      <c r="AC162" s="87"/>
      <c r="AD162" s="89"/>
      <c r="AE162" s="89"/>
      <c r="AG162" s="89"/>
      <c r="AH162" s="38"/>
    </row>
    <row r="163" spans="1:34" ht="15">
      <c r="A163" s="86"/>
      <c r="X163" s="87"/>
      <c r="Y163" s="87"/>
      <c r="Z163" s="87"/>
      <c r="AA163" s="87"/>
      <c r="AB163" s="88"/>
      <c r="AC163" s="87"/>
      <c r="AD163" s="89"/>
      <c r="AE163" s="89"/>
      <c r="AG163" s="89"/>
      <c r="AH163" s="38"/>
    </row>
    <row r="164" spans="1:34" ht="15">
      <c r="A164" s="86"/>
      <c r="X164" s="87"/>
      <c r="Y164" s="87"/>
      <c r="Z164" s="87"/>
      <c r="AA164" s="87"/>
      <c r="AB164" s="88"/>
      <c r="AC164" s="87"/>
      <c r="AD164" s="89"/>
      <c r="AE164" s="89"/>
      <c r="AG164" s="89"/>
      <c r="AH164" s="38"/>
    </row>
    <row r="165" spans="1:34" ht="15">
      <c r="A165" s="86"/>
      <c r="X165" s="87"/>
      <c r="Y165" s="87"/>
      <c r="Z165" s="87"/>
      <c r="AA165" s="87"/>
      <c r="AB165" s="88"/>
      <c r="AC165" s="87"/>
      <c r="AD165" s="89"/>
      <c r="AE165" s="89"/>
      <c r="AG165" s="89"/>
      <c r="AH165" s="38"/>
    </row>
    <row r="166" spans="1:34" ht="15">
      <c r="A166" s="86"/>
      <c r="X166" s="87"/>
      <c r="Y166" s="87"/>
      <c r="Z166" s="87"/>
      <c r="AA166" s="87"/>
      <c r="AB166" s="88"/>
      <c r="AC166" s="87"/>
      <c r="AD166" s="89"/>
      <c r="AE166" s="89"/>
      <c r="AG166" s="89"/>
      <c r="AH166" s="38"/>
    </row>
    <row r="167" spans="1:34" ht="15">
      <c r="A167" s="86"/>
      <c r="X167" s="87"/>
      <c r="Y167" s="87"/>
      <c r="Z167" s="87"/>
      <c r="AA167" s="87"/>
      <c r="AB167" s="88"/>
      <c r="AC167" s="87"/>
      <c r="AD167" s="89"/>
      <c r="AE167" s="89"/>
      <c r="AG167" s="89"/>
      <c r="AH167" s="38"/>
    </row>
    <row r="168" spans="1:34" ht="15">
      <c r="A168" s="86"/>
      <c r="X168" s="87"/>
      <c r="Y168" s="87"/>
      <c r="Z168" s="87"/>
      <c r="AA168" s="87"/>
      <c r="AB168" s="88"/>
      <c r="AC168" s="87"/>
      <c r="AD168" s="89"/>
      <c r="AE168" s="89"/>
      <c r="AG168" s="89"/>
      <c r="AH168" s="38"/>
    </row>
    <row r="169" spans="1:34" ht="15">
      <c r="A169" s="86"/>
      <c r="X169" s="87"/>
      <c r="Y169" s="87"/>
      <c r="Z169" s="87"/>
      <c r="AA169" s="87"/>
      <c r="AB169" s="88"/>
      <c r="AC169" s="87"/>
      <c r="AD169" s="89"/>
      <c r="AE169" s="89"/>
      <c r="AG169" s="89"/>
      <c r="AH169" s="38"/>
    </row>
    <row r="170" spans="1:34" ht="15">
      <c r="A170" s="86"/>
      <c r="X170" s="87"/>
      <c r="Y170" s="87"/>
      <c r="Z170" s="87"/>
      <c r="AA170" s="87"/>
      <c r="AB170" s="88"/>
      <c r="AC170" s="87"/>
      <c r="AD170" s="89"/>
      <c r="AE170" s="89"/>
      <c r="AG170" s="89"/>
      <c r="AH170" s="38"/>
    </row>
    <row r="171" spans="1:34" ht="15">
      <c r="A171" s="86"/>
      <c r="X171" s="87"/>
      <c r="Y171" s="87"/>
      <c r="Z171" s="87"/>
      <c r="AA171" s="87"/>
      <c r="AB171" s="88"/>
      <c r="AC171" s="87"/>
      <c r="AD171" s="89"/>
      <c r="AE171" s="89"/>
      <c r="AG171" s="89"/>
      <c r="AH171" s="38"/>
    </row>
    <row r="172" spans="1:34" ht="15">
      <c r="A172" s="86"/>
      <c r="X172" s="87"/>
      <c r="Y172" s="87"/>
      <c r="Z172" s="87"/>
      <c r="AA172" s="87"/>
      <c r="AB172" s="88"/>
      <c r="AC172" s="87"/>
      <c r="AD172" s="89"/>
      <c r="AE172" s="89"/>
      <c r="AG172" s="89"/>
      <c r="AH172" s="38"/>
    </row>
    <row r="173" spans="1:34" ht="15">
      <c r="A173" s="86"/>
      <c r="X173" s="87"/>
      <c r="Y173" s="87"/>
      <c r="Z173" s="87"/>
      <c r="AA173" s="87"/>
      <c r="AB173" s="88"/>
      <c r="AC173" s="87"/>
      <c r="AD173" s="89"/>
      <c r="AE173" s="89"/>
      <c r="AG173" s="89"/>
      <c r="AH173" s="38"/>
    </row>
    <row r="174" spans="1:34" ht="15">
      <c r="A174" s="86"/>
      <c r="X174" s="87"/>
      <c r="Y174" s="87"/>
      <c r="Z174" s="87"/>
      <c r="AA174" s="87"/>
      <c r="AB174" s="88"/>
      <c r="AC174" s="87"/>
      <c r="AD174" s="89"/>
      <c r="AE174" s="89"/>
      <c r="AG174" s="89"/>
      <c r="AH174" s="38"/>
    </row>
    <row r="175" spans="1:34" ht="15">
      <c r="A175" s="86"/>
      <c r="X175" s="87"/>
      <c r="Y175" s="87"/>
      <c r="Z175" s="87"/>
      <c r="AA175" s="87"/>
      <c r="AB175" s="88"/>
      <c r="AC175" s="87"/>
      <c r="AD175" s="89"/>
      <c r="AE175" s="89"/>
      <c r="AG175" s="89"/>
      <c r="AH175" s="38"/>
    </row>
    <row r="176" spans="1:34" ht="15">
      <c r="A176" s="86"/>
      <c r="X176" s="87"/>
      <c r="Y176" s="87"/>
      <c r="Z176" s="87"/>
      <c r="AA176" s="87"/>
      <c r="AB176" s="88"/>
      <c r="AC176" s="87"/>
      <c r="AD176" s="89"/>
      <c r="AE176" s="89"/>
      <c r="AG176" s="89"/>
      <c r="AH176" s="38"/>
    </row>
    <row r="177" spans="1:34" ht="15">
      <c r="A177" s="86"/>
      <c r="X177" s="87"/>
      <c r="Y177" s="87"/>
      <c r="Z177" s="87"/>
      <c r="AA177" s="87"/>
      <c r="AB177" s="88"/>
      <c r="AC177" s="87"/>
      <c r="AD177" s="89"/>
      <c r="AE177" s="89"/>
      <c r="AG177" s="89"/>
      <c r="AH177" s="38"/>
    </row>
    <row r="178" spans="1:34" ht="15">
      <c r="A178" s="86"/>
      <c r="X178" s="87"/>
      <c r="Y178" s="87"/>
      <c r="Z178" s="87"/>
      <c r="AA178" s="87"/>
      <c r="AB178" s="88"/>
      <c r="AC178" s="87"/>
      <c r="AD178" s="89"/>
      <c r="AE178" s="89"/>
      <c r="AG178" s="89"/>
      <c r="AH178" s="38"/>
    </row>
    <row r="179" spans="1:34" ht="15">
      <c r="A179" s="86"/>
      <c r="X179" s="87"/>
      <c r="Y179" s="87"/>
      <c r="Z179" s="87"/>
      <c r="AA179" s="87"/>
      <c r="AB179" s="88"/>
      <c r="AC179" s="87"/>
      <c r="AD179" s="89"/>
      <c r="AE179" s="89"/>
      <c r="AG179" s="89"/>
      <c r="AH179" s="38"/>
    </row>
    <row r="180" spans="1:34" ht="15">
      <c r="A180" s="86"/>
      <c r="X180" s="87"/>
      <c r="Y180" s="87"/>
      <c r="Z180" s="87"/>
      <c r="AA180" s="87"/>
      <c r="AB180" s="88"/>
      <c r="AC180" s="87"/>
      <c r="AD180" s="89"/>
      <c r="AE180" s="89"/>
      <c r="AG180" s="89"/>
      <c r="AH180" s="38"/>
    </row>
    <row r="181" spans="1:34" ht="15">
      <c r="A181" s="86"/>
      <c r="X181" s="87"/>
      <c r="Y181" s="87"/>
      <c r="Z181" s="87"/>
      <c r="AA181" s="87"/>
      <c r="AB181" s="88"/>
      <c r="AC181" s="87"/>
      <c r="AD181" s="89"/>
      <c r="AE181" s="89"/>
      <c r="AG181" s="89"/>
      <c r="AH181" s="38"/>
    </row>
    <row r="182" spans="1:34" ht="15">
      <c r="A182" s="86"/>
      <c r="X182" s="87"/>
      <c r="Y182" s="87"/>
      <c r="Z182" s="87"/>
      <c r="AA182" s="87"/>
      <c r="AB182" s="88"/>
      <c r="AC182" s="87"/>
      <c r="AD182" s="89"/>
      <c r="AE182" s="89"/>
      <c r="AG182" s="89"/>
      <c r="AH182" s="38"/>
    </row>
    <row r="183" spans="1:34" ht="15">
      <c r="A183" s="86"/>
      <c r="X183" s="87"/>
      <c r="Y183" s="87"/>
      <c r="Z183" s="87"/>
      <c r="AA183" s="87"/>
      <c r="AB183" s="88"/>
      <c r="AC183" s="87"/>
      <c r="AD183" s="89"/>
      <c r="AE183" s="89"/>
      <c r="AG183" s="89"/>
      <c r="AH183" s="38"/>
    </row>
    <row r="184" spans="1:34" ht="15">
      <c r="A184" s="86"/>
      <c r="X184" s="87"/>
      <c r="Y184" s="87"/>
      <c r="Z184" s="87"/>
      <c r="AA184" s="87"/>
      <c r="AB184" s="88"/>
      <c r="AC184" s="87"/>
      <c r="AD184" s="89"/>
      <c r="AE184" s="89"/>
      <c r="AG184" s="89"/>
      <c r="AH184" s="38"/>
    </row>
    <row r="185" spans="1:34" ht="15">
      <c r="A185" s="86"/>
      <c r="X185" s="87"/>
      <c r="Y185" s="87"/>
      <c r="Z185" s="87"/>
      <c r="AA185" s="87"/>
      <c r="AB185" s="88"/>
      <c r="AC185" s="87"/>
      <c r="AD185" s="89"/>
      <c r="AE185" s="89"/>
      <c r="AG185" s="89"/>
      <c r="AH185" s="38"/>
    </row>
    <row r="186" spans="1:34" ht="15">
      <c r="A186" s="86"/>
      <c r="X186" s="87"/>
      <c r="Y186" s="87"/>
      <c r="Z186" s="87"/>
      <c r="AA186" s="87"/>
      <c r="AB186" s="88"/>
      <c r="AC186" s="87"/>
      <c r="AD186" s="89"/>
      <c r="AE186" s="89"/>
      <c r="AG186" s="89"/>
      <c r="AH186" s="38"/>
    </row>
    <row r="187" spans="1:34" ht="15">
      <c r="A187" s="86"/>
      <c r="X187" s="87"/>
      <c r="Y187" s="87"/>
      <c r="Z187" s="87"/>
      <c r="AA187" s="87"/>
      <c r="AB187" s="88"/>
      <c r="AC187" s="87"/>
      <c r="AD187" s="89"/>
      <c r="AE187" s="89"/>
      <c r="AG187" s="89"/>
      <c r="AH187" s="38"/>
    </row>
    <row r="188" spans="1:34" ht="15">
      <c r="A188" s="86"/>
      <c r="X188" s="87"/>
      <c r="Y188" s="87"/>
      <c r="Z188" s="87"/>
      <c r="AA188" s="87"/>
      <c r="AB188" s="88"/>
      <c r="AC188" s="87"/>
      <c r="AD188" s="89"/>
      <c r="AE188" s="89"/>
      <c r="AG188" s="89"/>
      <c r="AH188" s="38"/>
    </row>
    <row r="189" spans="1:34" ht="15">
      <c r="A189" s="86"/>
      <c r="X189" s="87"/>
      <c r="Y189" s="87"/>
      <c r="Z189" s="87"/>
      <c r="AA189" s="87"/>
      <c r="AB189" s="88"/>
      <c r="AC189" s="87"/>
      <c r="AD189" s="89"/>
      <c r="AE189" s="89"/>
      <c r="AG189" s="89"/>
      <c r="AH189" s="38"/>
    </row>
    <row r="190" spans="1:34" ht="15">
      <c r="A190" s="86"/>
      <c r="X190" s="87"/>
      <c r="Y190" s="87"/>
      <c r="Z190" s="87"/>
      <c r="AA190" s="87"/>
      <c r="AB190" s="88"/>
      <c r="AC190" s="87"/>
      <c r="AD190" s="89"/>
      <c r="AE190" s="89"/>
      <c r="AG190" s="89"/>
      <c r="AH190" s="38"/>
    </row>
    <row r="191" spans="1:34" ht="15">
      <c r="A191" s="86"/>
      <c r="X191" s="87"/>
      <c r="Y191" s="87"/>
      <c r="Z191" s="87"/>
      <c r="AA191" s="87"/>
      <c r="AB191" s="88"/>
      <c r="AC191" s="87"/>
      <c r="AD191" s="89"/>
      <c r="AE191" s="89"/>
      <c r="AG191" s="89"/>
      <c r="AH191" s="38"/>
    </row>
    <row r="192" spans="1:34" ht="15">
      <c r="A192" s="86"/>
      <c r="X192" s="87"/>
      <c r="Y192" s="87"/>
      <c r="Z192" s="87"/>
      <c r="AA192" s="87"/>
      <c r="AB192" s="88"/>
      <c r="AC192" s="87"/>
      <c r="AD192" s="89"/>
      <c r="AE192" s="89"/>
      <c r="AG192" s="89"/>
      <c r="AH192" s="38"/>
    </row>
    <row r="193" spans="1:34" ht="15">
      <c r="A193" s="86"/>
      <c r="X193" s="87"/>
      <c r="Y193" s="87"/>
      <c r="Z193" s="87"/>
      <c r="AA193" s="87"/>
      <c r="AB193" s="88"/>
      <c r="AC193" s="87"/>
      <c r="AD193" s="89"/>
      <c r="AE193" s="89"/>
      <c r="AG193" s="89"/>
      <c r="AH193" s="38"/>
    </row>
    <row r="194" spans="1:34" ht="15">
      <c r="A194" s="86"/>
      <c r="X194" s="87"/>
      <c r="Y194" s="87"/>
      <c r="Z194" s="87"/>
      <c r="AA194" s="87"/>
      <c r="AB194" s="88"/>
      <c r="AC194" s="87"/>
      <c r="AD194" s="89"/>
      <c r="AE194" s="89"/>
      <c r="AG194" s="89"/>
      <c r="AH194" s="38"/>
    </row>
    <row r="195" spans="1:34" ht="15">
      <c r="A195" s="86"/>
      <c r="X195" s="87"/>
      <c r="Y195" s="87"/>
      <c r="Z195" s="87"/>
      <c r="AA195" s="87"/>
      <c r="AB195" s="88"/>
      <c r="AC195" s="87"/>
      <c r="AD195" s="89"/>
      <c r="AE195" s="89"/>
      <c r="AG195" s="89"/>
      <c r="AH195" s="38"/>
    </row>
    <row r="196" spans="1:34" ht="15">
      <c r="A196" s="86"/>
      <c r="X196" s="87"/>
      <c r="Y196" s="87"/>
      <c r="Z196" s="87"/>
      <c r="AA196" s="87"/>
      <c r="AB196" s="88"/>
      <c r="AC196" s="87"/>
      <c r="AD196" s="89"/>
      <c r="AE196" s="89"/>
      <c r="AG196" s="89"/>
      <c r="AH196" s="38"/>
    </row>
    <row r="197" spans="1:34" ht="15">
      <c r="A197" s="86"/>
      <c r="X197" s="87"/>
      <c r="Y197" s="87"/>
      <c r="Z197" s="87"/>
      <c r="AA197" s="87"/>
      <c r="AB197" s="88"/>
      <c r="AC197" s="87"/>
      <c r="AD197" s="89"/>
      <c r="AE197" s="89"/>
      <c r="AG197" s="89"/>
      <c r="AH197" s="38"/>
    </row>
    <row r="198" spans="1:34" ht="15">
      <c r="A198" s="86"/>
      <c r="X198" s="87"/>
      <c r="Y198" s="87"/>
      <c r="Z198" s="87"/>
      <c r="AA198" s="87"/>
      <c r="AB198" s="88"/>
      <c r="AC198" s="87"/>
      <c r="AD198" s="89"/>
      <c r="AE198" s="89"/>
      <c r="AG198" s="89"/>
      <c r="AH198" s="38"/>
    </row>
    <row r="199" spans="1:34" ht="15">
      <c r="A199" s="86"/>
      <c r="X199" s="87"/>
      <c r="Y199" s="87"/>
      <c r="Z199" s="87"/>
      <c r="AA199" s="87"/>
      <c r="AB199" s="88"/>
      <c r="AC199" s="87"/>
      <c r="AD199" s="89"/>
      <c r="AE199" s="89"/>
      <c r="AG199" s="89"/>
      <c r="AH199" s="38"/>
    </row>
    <row r="200" spans="1:34" ht="15">
      <c r="A200" s="86"/>
      <c r="X200" s="87"/>
      <c r="Y200" s="87"/>
      <c r="Z200" s="87"/>
      <c r="AA200" s="87"/>
      <c r="AB200" s="88"/>
      <c r="AC200" s="87"/>
      <c r="AD200" s="89"/>
      <c r="AE200" s="89"/>
      <c r="AG200" s="89"/>
      <c r="AH200" s="38"/>
    </row>
    <row r="201" spans="1:34" ht="15">
      <c r="A201" s="86"/>
      <c r="X201" s="87"/>
      <c r="Y201" s="87"/>
      <c r="Z201" s="87"/>
      <c r="AA201" s="87"/>
      <c r="AB201" s="88"/>
      <c r="AC201" s="87"/>
      <c r="AD201" s="89"/>
      <c r="AE201" s="89"/>
      <c r="AG201" s="89"/>
      <c r="AH201" s="38"/>
    </row>
    <row r="202" spans="1:34" ht="15">
      <c r="A202" s="86"/>
      <c r="X202" s="87"/>
      <c r="Y202" s="87"/>
      <c r="Z202" s="87"/>
      <c r="AA202" s="87"/>
      <c r="AB202" s="88"/>
      <c r="AC202" s="87"/>
      <c r="AD202" s="89"/>
      <c r="AE202" s="89"/>
      <c r="AG202" s="89"/>
      <c r="AH202" s="38"/>
    </row>
    <row r="203" spans="1:34" ht="15">
      <c r="A203" s="86"/>
      <c r="X203" s="87"/>
      <c r="Y203" s="87"/>
      <c r="Z203" s="87"/>
      <c r="AA203" s="87"/>
      <c r="AB203" s="88"/>
      <c r="AC203" s="87"/>
      <c r="AD203" s="89"/>
      <c r="AE203" s="89"/>
      <c r="AG203" s="89"/>
      <c r="AH203" s="38"/>
    </row>
    <row r="204" spans="1:34" ht="15">
      <c r="A204" s="86"/>
      <c r="X204" s="87"/>
      <c r="Y204" s="87"/>
      <c r="Z204" s="87"/>
      <c r="AA204" s="87"/>
      <c r="AB204" s="88"/>
      <c r="AC204" s="87"/>
      <c r="AD204" s="89"/>
      <c r="AE204" s="89"/>
      <c r="AG204" s="89"/>
      <c r="AH204" s="38"/>
    </row>
    <row r="205" spans="1:34" ht="15">
      <c r="A205" s="86"/>
      <c r="X205" s="87"/>
      <c r="Y205" s="87"/>
      <c r="Z205" s="87"/>
      <c r="AA205" s="87"/>
      <c r="AB205" s="88"/>
      <c r="AC205" s="87"/>
      <c r="AD205" s="89"/>
      <c r="AE205" s="89"/>
      <c r="AG205" s="89"/>
      <c r="AH205" s="38"/>
    </row>
    <row r="206" spans="1:34" ht="15">
      <c r="A206" s="86"/>
      <c r="X206" s="87"/>
      <c r="Y206" s="87"/>
      <c r="Z206" s="87"/>
      <c r="AA206" s="87"/>
      <c r="AB206" s="88"/>
      <c r="AC206" s="87"/>
      <c r="AD206" s="89"/>
      <c r="AE206" s="89"/>
      <c r="AG206" s="89"/>
      <c r="AH206" s="38"/>
    </row>
    <row r="207" spans="1:34" ht="15">
      <c r="A207" s="86"/>
      <c r="X207" s="87"/>
      <c r="Y207" s="87"/>
      <c r="Z207" s="87"/>
      <c r="AA207" s="87"/>
      <c r="AB207" s="88"/>
      <c r="AC207" s="87"/>
      <c r="AD207" s="89"/>
      <c r="AE207" s="89"/>
      <c r="AG207" s="89"/>
      <c r="AH207" s="38"/>
    </row>
    <row r="208" spans="1:34" ht="15">
      <c r="A208" s="86"/>
      <c r="X208" s="87"/>
      <c r="Y208" s="87"/>
      <c r="Z208" s="87"/>
      <c r="AA208" s="87"/>
      <c r="AB208" s="88"/>
      <c r="AC208" s="87"/>
      <c r="AD208" s="89"/>
      <c r="AE208" s="89"/>
      <c r="AG208" s="89"/>
      <c r="AH208" s="38"/>
    </row>
    <row r="209" spans="1:34" ht="15">
      <c r="A209" s="86"/>
      <c r="X209" s="87"/>
      <c r="Y209" s="87"/>
      <c r="Z209" s="87"/>
      <c r="AA209" s="87"/>
      <c r="AB209" s="88"/>
      <c r="AC209" s="87"/>
      <c r="AD209" s="89"/>
      <c r="AE209" s="89"/>
      <c r="AG209" s="89"/>
      <c r="AH209" s="38"/>
    </row>
    <row r="210" spans="1:34" ht="15">
      <c r="A210" s="86"/>
      <c r="X210" s="87"/>
      <c r="Y210" s="87"/>
      <c r="Z210" s="87"/>
      <c r="AA210" s="87"/>
      <c r="AB210" s="88"/>
      <c r="AC210" s="87"/>
      <c r="AD210" s="89"/>
      <c r="AE210" s="89"/>
      <c r="AG210" s="89"/>
      <c r="AH210" s="38"/>
    </row>
    <row r="211" spans="1:34" ht="15">
      <c r="A211" s="86"/>
      <c r="X211" s="87"/>
      <c r="Y211" s="87"/>
      <c r="Z211" s="87"/>
      <c r="AA211" s="87"/>
      <c r="AB211" s="88"/>
      <c r="AC211" s="87"/>
      <c r="AD211" s="89"/>
      <c r="AE211" s="89"/>
      <c r="AG211" s="89"/>
      <c r="AH211" s="38"/>
    </row>
    <row r="212" spans="1:34" ht="15">
      <c r="A212" s="86"/>
      <c r="X212" s="87"/>
      <c r="Y212" s="87"/>
      <c r="Z212" s="87"/>
      <c r="AA212" s="87"/>
      <c r="AB212" s="88"/>
      <c r="AC212" s="87"/>
      <c r="AD212" s="89"/>
      <c r="AE212" s="89"/>
      <c r="AG212" s="89"/>
      <c r="AH212" s="38"/>
    </row>
    <row r="213" spans="1:34" ht="15">
      <c r="A213" s="86"/>
      <c r="X213" s="87"/>
      <c r="Y213" s="87"/>
      <c r="Z213" s="87"/>
      <c r="AA213" s="87"/>
      <c r="AB213" s="88"/>
      <c r="AC213" s="87"/>
      <c r="AD213" s="89"/>
      <c r="AE213" s="89"/>
      <c r="AG213" s="89"/>
      <c r="AH213" s="38"/>
    </row>
    <row r="214" spans="1:34" ht="15">
      <c r="A214" s="86"/>
      <c r="X214" s="87"/>
      <c r="Y214" s="87"/>
      <c r="Z214" s="87"/>
      <c r="AA214" s="87"/>
      <c r="AB214" s="88"/>
      <c r="AC214" s="87"/>
      <c r="AD214" s="89"/>
      <c r="AE214" s="89"/>
      <c r="AG214" s="89"/>
      <c r="AH214" s="38"/>
    </row>
    <row r="215" spans="1:34" ht="15">
      <c r="A215" s="86"/>
      <c r="X215" s="87"/>
      <c r="Y215" s="87"/>
      <c r="Z215" s="87"/>
      <c r="AA215" s="87"/>
      <c r="AB215" s="88"/>
      <c r="AC215" s="87"/>
      <c r="AD215" s="89"/>
      <c r="AE215" s="89"/>
      <c r="AG215" s="89"/>
      <c r="AH215" s="38"/>
    </row>
    <row r="216" spans="1:34" ht="15">
      <c r="A216" s="86"/>
      <c r="X216" s="87"/>
      <c r="Y216" s="87"/>
      <c r="Z216" s="87"/>
      <c r="AA216" s="87"/>
      <c r="AB216" s="88"/>
      <c r="AC216" s="87"/>
      <c r="AD216" s="89"/>
      <c r="AE216" s="89"/>
      <c r="AG216" s="89"/>
      <c r="AH216" s="38"/>
    </row>
    <row r="217" spans="1:34" ht="15">
      <c r="A217" s="86"/>
      <c r="X217" s="87"/>
      <c r="Y217" s="87"/>
      <c r="Z217" s="87"/>
      <c r="AA217" s="87"/>
      <c r="AB217" s="88"/>
      <c r="AC217" s="87"/>
      <c r="AD217" s="89"/>
      <c r="AE217" s="89"/>
      <c r="AG217" s="89"/>
      <c r="AH217" s="38"/>
    </row>
    <row r="218" spans="1:34" ht="15">
      <c r="A218" s="86"/>
      <c r="X218" s="87"/>
      <c r="Y218" s="87"/>
      <c r="Z218" s="87"/>
      <c r="AA218" s="87"/>
      <c r="AB218" s="88"/>
      <c r="AC218" s="87"/>
      <c r="AD218" s="89"/>
      <c r="AE218" s="89"/>
      <c r="AG218" s="89"/>
      <c r="AH218" s="38"/>
    </row>
    <row r="219" spans="1:34" ht="15">
      <c r="A219" s="86"/>
      <c r="X219" s="87"/>
      <c r="Y219" s="87"/>
      <c r="Z219" s="87"/>
      <c r="AA219" s="87"/>
      <c r="AB219" s="88"/>
      <c r="AC219" s="87"/>
      <c r="AD219" s="89"/>
      <c r="AE219" s="89"/>
      <c r="AG219" s="89"/>
      <c r="AH219" s="38"/>
    </row>
    <row r="220" spans="1:34" ht="15">
      <c r="A220" s="86"/>
      <c r="X220" s="87"/>
      <c r="Y220" s="87"/>
      <c r="Z220" s="87"/>
      <c r="AA220" s="87"/>
      <c r="AB220" s="88"/>
      <c r="AC220" s="87"/>
      <c r="AD220" s="89"/>
      <c r="AE220" s="89"/>
      <c r="AG220" s="89"/>
      <c r="AH220" s="38"/>
    </row>
    <row r="221" spans="1:34" ht="15">
      <c r="A221" s="86"/>
      <c r="X221" s="87"/>
      <c r="Y221" s="87"/>
      <c r="Z221" s="87"/>
      <c r="AA221" s="87"/>
      <c r="AB221" s="88"/>
      <c r="AC221" s="87"/>
      <c r="AD221" s="89"/>
      <c r="AE221" s="89"/>
      <c r="AG221" s="89"/>
      <c r="AH221" s="38"/>
    </row>
    <row r="222" spans="1:34" ht="15">
      <c r="A222" s="86"/>
      <c r="X222" s="87"/>
      <c r="Y222" s="87"/>
      <c r="Z222" s="87"/>
      <c r="AA222" s="87"/>
      <c r="AB222" s="88"/>
      <c r="AC222" s="87"/>
      <c r="AD222" s="89"/>
      <c r="AE222" s="89"/>
      <c r="AG222" s="89"/>
      <c r="AH222" s="38"/>
    </row>
    <row r="223" spans="1:34" ht="15">
      <c r="A223" s="86"/>
      <c r="X223" s="87"/>
      <c r="Y223" s="87"/>
      <c r="Z223" s="87"/>
      <c r="AA223" s="87"/>
      <c r="AB223" s="88"/>
      <c r="AC223" s="87"/>
      <c r="AD223" s="89"/>
      <c r="AE223" s="89"/>
      <c r="AG223" s="89"/>
      <c r="AH223" s="38"/>
    </row>
    <row r="224" spans="1:34" ht="15">
      <c r="A224" s="86"/>
      <c r="X224" s="87"/>
      <c r="Y224" s="87"/>
      <c r="Z224" s="87"/>
      <c r="AA224" s="87"/>
      <c r="AB224" s="88"/>
      <c r="AC224" s="87"/>
      <c r="AD224" s="89"/>
      <c r="AE224" s="89"/>
      <c r="AG224" s="89"/>
      <c r="AH224" s="38"/>
    </row>
    <row r="225" spans="1:34" ht="15">
      <c r="A225" s="86"/>
      <c r="X225" s="87"/>
      <c r="Y225" s="87"/>
      <c r="Z225" s="87"/>
      <c r="AA225" s="87"/>
      <c r="AB225" s="88"/>
      <c r="AC225" s="87"/>
      <c r="AD225" s="89"/>
      <c r="AE225" s="89"/>
      <c r="AG225" s="89"/>
      <c r="AH225" s="38"/>
    </row>
    <row r="226" spans="1:34" ht="15">
      <c r="A226" s="86"/>
      <c r="X226" s="87"/>
      <c r="Y226" s="87"/>
      <c r="Z226" s="87"/>
      <c r="AA226" s="87"/>
      <c r="AB226" s="88"/>
      <c r="AC226" s="87"/>
      <c r="AD226" s="89"/>
      <c r="AE226" s="89"/>
      <c r="AG226" s="89"/>
      <c r="AH226" s="38"/>
    </row>
    <row r="227" spans="1:34" ht="15">
      <c r="A227" s="86"/>
      <c r="X227" s="87"/>
      <c r="Y227" s="87"/>
      <c r="Z227" s="87"/>
      <c r="AA227" s="87"/>
      <c r="AB227" s="88"/>
      <c r="AC227" s="87"/>
      <c r="AD227" s="89"/>
      <c r="AE227" s="89"/>
      <c r="AG227" s="89"/>
      <c r="AH227" s="38"/>
    </row>
    <row r="228" spans="1:34" ht="15">
      <c r="A228" s="86"/>
      <c r="X228" s="87"/>
      <c r="Y228" s="87"/>
      <c r="Z228" s="87"/>
      <c r="AA228" s="87"/>
      <c r="AB228" s="88"/>
      <c r="AC228" s="87"/>
      <c r="AD228" s="89"/>
      <c r="AE228" s="89"/>
      <c r="AG228" s="89"/>
      <c r="AH228" s="38"/>
    </row>
    <row r="229" spans="1:34" ht="15">
      <c r="A229" s="86"/>
      <c r="X229" s="87"/>
      <c r="Y229" s="87"/>
      <c r="Z229" s="87"/>
      <c r="AA229" s="87"/>
      <c r="AB229" s="88"/>
      <c r="AC229" s="87"/>
      <c r="AD229" s="89"/>
      <c r="AE229" s="89"/>
      <c r="AG229" s="89"/>
      <c r="AH229" s="38"/>
    </row>
    <row r="230" spans="1:34" ht="15">
      <c r="A230" s="86"/>
      <c r="X230" s="87"/>
      <c r="Y230" s="87"/>
      <c r="Z230" s="87"/>
      <c r="AA230" s="87"/>
      <c r="AB230" s="88"/>
      <c r="AC230" s="87"/>
      <c r="AD230" s="89"/>
      <c r="AE230" s="89"/>
      <c r="AG230" s="89"/>
      <c r="AH230" s="38"/>
    </row>
    <row r="231" spans="1:34" ht="15">
      <c r="A231" s="86"/>
      <c r="X231" s="87"/>
      <c r="Y231" s="87"/>
      <c r="Z231" s="87"/>
      <c r="AA231" s="87"/>
      <c r="AB231" s="88"/>
      <c r="AC231" s="87"/>
      <c r="AD231" s="89"/>
      <c r="AE231" s="89"/>
      <c r="AG231" s="89"/>
      <c r="AH231" s="38"/>
    </row>
    <row r="232" spans="1:34" ht="15">
      <c r="A232" s="86"/>
      <c r="X232" s="87"/>
      <c r="Y232" s="87"/>
      <c r="Z232" s="87"/>
      <c r="AA232" s="87"/>
      <c r="AB232" s="88"/>
      <c r="AC232" s="87"/>
      <c r="AD232" s="89"/>
      <c r="AE232" s="89"/>
      <c r="AG232" s="89"/>
      <c r="AH232" s="38"/>
    </row>
    <row r="233" spans="1:34" ht="15">
      <c r="A233" s="86"/>
      <c r="X233" s="87"/>
      <c r="Y233" s="87"/>
      <c r="Z233" s="87"/>
      <c r="AA233" s="87"/>
      <c r="AB233" s="88"/>
      <c r="AC233" s="87"/>
      <c r="AD233" s="89"/>
      <c r="AE233" s="89"/>
      <c r="AG233" s="89"/>
      <c r="AH233" s="38"/>
    </row>
    <row r="234" spans="1:34" ht="15">
      <c r="A234" s="86"/>
      <c r="X234" s="87"/>
      <c r="Y234" s="87"/>
      <c r="Z234" s="87"/>
      <c r="AA234" s="87"/>
      <c r="AB234" s="88"/>
      <c r="AC234" s="87"/>
      <c r="AD234" s="89"/>
      <c r="AE234" s="89"/>
      <c r="AG234" s="89"/>
      <c r="AH234" s="38"/>
    </row>
    <row r="235" spans="1:34" ht="15">
      <c r="A235" s="86"/>
      <c r="X235" s="87"/>
      <c r="Y235" s="87"/>
      <c r="Z235" s="87"/>
      <c r="AA235" s="87"/>
      <c r="AB235" s="88"/>
      <c r="AC235" s="87"/>
      <c r="AD235" s="89"/>
      <c r="AE235" s="89"/>
      <c r="AG235" s="89"/>
      <c r="AH235" s="38"/>
    </row>
    <row r="236" spans="1:34" ht="15">
      <c r="A236" s="86"/>
      <c r="X236" s="87"/>
      <c r="Y236" s="87"/>
      <c r="Z236" s="87"/>
      <c r="AA236" s="87"/>
      <c r="AB236" s="88"/>
      <c r="AC236" s="87"/>
      <c r="AD236" s="89"/>
      <c r="AE236" s="89"/>
      <c r="AG236" s="89"/>
      <c r="AH236" s="38"/>
    </row>
    <row r="237" spans="1:34" ht="15">
      <c r="A237" s="86"/>
      <c r="X237" s="87"/>
      <c r="Y237" s="87"/>
      <c r="Z237" s="87"/>
      <c r="AA237" s="87"/>
      <c r="AB237" s="88"/>
      <c r="AC237" s="87"/>
      <c r="AD237" s="89"/>
      <c r="AE237" s="89"/>
      <c r="AG237" s="89"/>
      <c r="AH237" s="38"/>
    </row>
    <row r="238" spans="1:34" ht="15">
      <c r="A238" s="86"/>
      <c r="X238" s="87"/>
      <c r="Y238" s="87"/>
      <c r="Z238" s="87"/>
      <c r="AA238" s="87"/>
      <c r="AB238" s="88"/>
      <c r="AC238" s="87"/>
      <c r="AD238" s="89"/>
      <c r="AE238" s="89"/>
      <c r="AG238" s="89"/>
      <c r="AH238" s="38"/>
    </row>
    <row r="239" spans="1:34" ht="15">
      <c r="A239" s="86"/>
      <c r="X239" s="87"/>
      <c r="Y239" s="87"/>
      <c r="Z239" s="87"/>
      <c r="AA239" s="87"/>
      <c r="AB239" s="88"/>
      <c r="AC239" s="87"/>
      <c r="AD239" s="89"/>
      <c r="AE239" s="89"/>
      <c r="AG239" s="89"/>
      <c r="AH239" s="38"/>
    </row>
    <row r="240" spans="1:34" ht="15">
      <c r="A240" s="86"/>
      <c r="X240" s="87"/>
      <c r="Y240" s="87"/>
      <c r="Z240" s="87"/>
      <c r="AA240" s="87"/>
      <c r="AB240" s="88"/>
      <c r="AC240" s="87"/>
      <c r="AD240" s="89"/>
      <c r="AE240" s="89"/>
      <c r="AG240" s="89"/>
      <c r="AH240" s="38"/>
    </row>
    <row r="241" spans="1:34" ht="15">
      <c r="A241" s="86"/>
      <c r="X241" s="87"/>
      <c r="Y241" s="87"/>
      <c r="Z241" s="87"/>
      <c r="AA241" s="87"/>
      <c r="AB241" s="88"/>
      <c r="AC241" s="87"/>
      <c r="AD241" s="89"/>
      <c r="AE241" s="89"/>
      <c r="AG241" s="89"/>
      <c r="AH241" s="38"/>
    </row>
    <row r="242" spans="1:34" ht="15">
      <c r="A242" s="86"/>
      <c r="X242" s="87"/>
      <c r="Y242" s="87"/>
      <c r="Z242" s="87"/>
      <c r="AA242" s="87"/>
      <c r="AB242" s="88"/>
      <c r="AC242" s="87"/>
      <c r="AD242" s="89"/>
      <c r="AE242" s="89"/>
      <c r="AG242" s="89"/>
      <c r="AH242" s="38"/>
    </row>
    <row r="243" spans="1:34" ht="15">
      <c r="A243" s="86"/>
      <c r="X243" s="87"/>
      <c r="Y243" s="87"/>
      <c r="Z243" s="87"/>
      <c r="AA243" s="87"/>
      <c r="AB243" s="88"/>
      <c r="AC243" s="87"/>
      <c r="AD243" s="89"/>
      <c r="AE243" s="89"/>
      <c r="AG243" s="89"/>
      <c r="AH243" s="38"/>
    </row>
    <row r="244" spans="1:34" ht="15">
      <c r="A244" s="86"/>
      <c r="X244" s="87"/>
      <c r="Y244" s="87"/>
      <c r="Z244" s="87"/>
      <c r="AA244" s="87"/>
      <c r="AB244" s="88"/>
      <c r="AC244" s="87"/>
      <c r="AD244" s="89"/>
      <c r="AE244" s="89"/>
      <c r="AG244" s="89"/>
      <c r="AH244" s="38"/>
    </row>
    <row r="245" spans="1:34" ht="15">
      <c r="A245" s="86"/>
      <c r="X245" s="87"/>
      <c r="Y245" s="87"/>
      <c r="Z245" s="87"/>
      <c r="AA245" s="87"/>
      <c r="AB245" s="88"/>
      <c r="AC245" s="87"/>
      <c r="AD245" s="89"/>
      <c r="AE245" s="89"/>
      <c r="AG245" s="89"/>
      <c r="AH245" s="38"/>
    </row>
    <row r="246" spans="1:34" ht="15">
      <c r="A246" s="86"/>
      <c r="X246" s="87"/>
      <c r="Y246" s="87"/>
      <c r="Z246" s="87"/>
      <c r="AA246" s="87"/>
      <c r="AB246" s="88"/>
      <c r="AC246" s="87"/>
      <c r="AD246" s="89"/>
      <c r="AE246" s="89"/>
      <c r="AG246" s="89"/>
      <c r="AH246" s="38"/>
    </row>
    <row r="247" spans="1:34" ht="15">
      <c r="A247" s="86"/>
      <c r="X247" s="87"/>
      <c r="Y247" s="87"/>
      <c r="Z247" s="87"/>
      <c r="AA247" s="87"/>
      <c r="AB247" s="88"/>
      <c r="AC247" s="87"/>
      <c r="AD247" s="89"/>
      <c r="AE247" s="89"/>
      <c r="AG247" s="89"/>
      <c r="AH247" s="38"/>
    </row>
    <row r="248" spans="1:34" ht="15">
      <c r="A248" s="86"/>
      <c r="X248" s="87"/>
      <c r="Y248" s="87"/>
      <c r="Z248" s="87"/>
      <c r="AA248" s="87"/>
      <c r="AB248" s="88"/>
      <c r="AC248" s="87"/>
      <c r="AD248" s="89"/>
      <c r="AE248" s="89"/>
      <c r="AG248" s="89"/>
      <c r="AH248" s="38"/>
    </row>
    <row r="249" spans="1:34" ht="15">
      <c r="A249" s="86"/>
      <c r="X249" s="87"/>
      <c r="Y249" s="87"/>
      <c r="Z249" s="87"/>
      <c r="AA249" s="87"/>
      <c r="AB249" s="88"/>
      <c r="AC249" s="87"/>
      <c r="AD249" s="89"/>
      <c r="AE249" s="89"/>
      <c r="AG249" s="89"/>
      <c r="AH249" s="38"/>
    </row>
    <row r="250" spans="1:34" ht="15">
      <c r="A250" s="86"/>
      <c r="X250" s="87"/>
      <c r="Y250" s="87"/>
      <c r="Z250" s="87"/>
      <c r="AA250" s="87"/>
      <c r="AB250" s="88"/>
      <c r="AC250" s="87"/>
      <c r="AD250" s="89"/>
      <c r="AE250" s="89"/>
      <c r="AG250" s="89"/>
      <c r="AH250" s="38"/>
    </row>
    <row r="251" spans="1:34" ht="15">
      <c r="A251" s="86"/>
      <c r="X251" s="87"/>
      <c r="Y251" s="87"/>
      <c r="Z251" s="87"/>
      <c r="AA251" s="87"/>
      <c r="AB251" s="88"/>
      <c r="AC251" s="87"/>
      <c r="AD251" s="89"/>
      <c r="AE251" s="89"/>
      <c r="AG251" s="89"/>
      <c r="AH251" s="38"/>
    </row>
    <row r="252" spans="1:34" ht="15">
      <c r="A252" s="86"/>
      <c r="X252" s="87"/>
      <c r="Y252" s="87"/>
      <c r="Z252" s="87"/>
      <c r="AA252" s="87"/>
      <c r="AB252" s="88"/>
      <c r="AC252" s="87"/>
      <c r="AD252" s="89"/>
      <c r="AE252" s="89"/>
      <c r="AG252" s="89"/>
      <c r="AH252" s="38"/>
    </row>
    <row r="253" spans="1:34" ht="15">
      <c r="A253" s="86"/>
      <c r="X253" s="87"/>
      <c r="Y253" s="87"/>
      <c r="Z253" s="87"/>
      <c r="AA253" s="87"/>
      <c r="AB253" s="88"/>
      <c r="AC253" s="87"/>
      <c r="AD253" s="89"/>
      <c r="AE253" s="89"/>
      <c r="AG253" s="89"/>
      <c r="AH253" s="38"/>
    </row>
    <row r="254" spans="1:34" ht="15">
      <c r="A254" s="86"/>
      <c r="X254" s="87"/>
      <c r="Y254" s="87"/>
      <c r="Z254" s="87"/>
      <c r="AA254" s="87"/>
      <c r="AB254" s="88"/>
      <c r="AC254" s="87"/>
      <c r="AD254" s="89"/>
      <c r="AE254" s="89"/>
      <c r="AG254" s="89"/>
      <c r="AH254" s="38"/>
    </row>
    <row r="255" spans="1:34" ht="15">
      <c r="A255" s="86"/>
      <c r="X255" s="87"/>
      <c r="Y255" s="87"/>
      <c r="Z255" s="87"/>
      <c r="AA255" s="87"/>
      <c r="AB255" s="88"/>
      <c r="AC255" s="87"/>
      <c r="AD255" s="89"/>
      <c r="AE255" s="89"/>
      <c r="AG255" s="89"/>
      <c r="AH255" s="38"/>
    </row>
    <row r="256" spans="1:34" ht="15">
      <c r="A256" s="86"/>
      <c r="X256" s="87"/>
      <c r="Y256" s="87"/>
      <c r="Z256" s="87"/>
      <c r="AA256" s="87"/>
      <c r="AB256" s="88"/>
      <c r="AC256" s="87"/>
      <c r="AD256" s="89"/>
      <c r="AE256" s="89"/>
      <c r="AG256" s="89"/>
      <c r="AH256" s="38"/>
    </row>
    <row r="257" spans="1:34" ht="15">
      <c r="A257" s="86"/>
      <c r="X257" s="87"/>
      <c r="Y257" s="87"/>
      <c r="Z257" s="87"/>
      <c r="AA257" s="87"/>
      <c r="AB257" s="88"/>
      <c r="AC257" s="87"/>
      <c r="AD257" s="89"/>
      <c r="AE257" s="89"/>
      <c r="AG257" s="89"/>
      <c r="AH257" s="38"/>
    </row>
    <row r="258" spans="1:34" ht="15">
      <c r="A258" s="86"/>
      <c r="X258" s="87"/>
      <c r="Y258" s="87"/>
      <c r="Z258" s="87"/>
      <c r="AA258" s="87"/>
      <c r="AB258" s="88"/>
      <c r="AC258" s="87"/>
      <c r="AD258" s="89"/>
      <c r="AE258" s="89"/>
      <c r="AG258" s="89"/>
      <c r="AH258" s="38"/>
    </row>
    <row r="259" spans="1:34" ht="15">
      <c r="A259" s="86"/>
      <c r="X259" s="87"/>
      <c r="Y259" s="87"/>
      <c r="Z259" s="87"/>
      <c r="AA259" s="87"/>
      <c r="AB259" s="88"/>
      <c r="AC259" s="87"/>
      <c r="AD259" s="89"/>
      <c r="AE259" s="89"/>
      <c r="AG259" s="89"/>
      <c r="AH259" s="38"/>
    </row>
    <row r="260" spans="1:34" ht="15">
      <c r="A260" s="86"/>
      <c r="X260" s="87"/>
      <c r="Y260" s="87"/>
      <c r="Z260" s="87"/>
      <c r="AA260" s="87"/>
      <c r="AB260" s="88"/>
      <c r="AC260" s="87"/>
      <c r="AD260" s="89"/>
      <c r="AE260" s="89"/>
      <c r="AG260" s="89"/>
      <c r="AH260" s="38"/>
    </row>
    <row r="261" spans="1:34" ht="15">
      <c r="A261" s="86"/>
      <c r="X261" s="87"/>
      <c r="Y261" s="87"/>
      <c r="Z261" s="87"/>
      <c r="AA261" s="87"/>
      <c r="AB261" s="88"/>
      <c r="AC261" s="87"/>
      <c r="AD261" s="89"/>
      <c r="AE261" s="89"/>
      <c r="AG261" s="89"/>
      <c r="AH261" s="38"/>
    </row>
    <row r="262" spans="1:34" ht="15">
      <c r="A262" s="86"/>
      <c r="X262" s="87"/>
      <c r="Y262" s="87"/>
      <c r="Z262" s="87"/>
      <c r="AA262" s="87"/>
      <c r="AB262" s="88"/>
      <c r="AC262" s="87"/>
      <c r="AD262" s="89"/>
      <c r="AE262" s="89"/>
      <c r="AG262" s="89"/>
      <c r="AH262" s="38"/>
    </row>
    <row r="263" spans="1:34" ht="15">
      <c r="A263" s="86"/>
      <c r="X263" s="87"/>
      <c r="Y263" s="87"/>
      <c r="Z263" s="87"/>
      <c r="AA263" s="87"/>
      <c r="AB263" s="88"/>
      <c r="AC263" s="87"/>
      <c r="AD263" s="89"/>
      <c r="AE263" s="89"/>
      <c r="AG263" s="89"/>
      <c r="AH263" s="38"/>
    </row>
    <row r="264" spans="1:34" ht="15">
      <c r="A264" s="86"/>
      <c r="X264" s="87"/>
      <c r="Y264" s="87"/>
      <c r="Z264" s="87"/>
      <c r="AA264" s="87"/>
      <c r="AB264" s="88"/>
      <c r="AC264" s="87"/>
      <c r="AD264" s="89"/>
      <c r="AE264" s="89"/>
      <c r="AG264" s="89"/>
      <c r="AH264" s="38"/>
    </row>
    <row r="265" spans="1:34" ht="15">
      <c r="A265" s="86"/>
      <c r="X265" s="87"/>
      <c r="Y265" s="87"/>
      <c r="Z265" s="87"/>
      <c r="AA265" s="87"/>
      <c r="AB265" s="88"/>
      <c r="AC265" s="87"/>
      <c r="AD265" s="89"/>
      <c r="AE265" s="89"/>
      <c r="AG265" s="89"/>
      <c r="AH265" s="38"/>
    </row>
    <row r="266" spans="1:34" ht="15">
      <c r="A266" s="86"/>
      <c r="X266" s="87"/>
      <c r="Y266" s="87"/>
      <c r="Z266" s="87"/>
      <c r="AA266" s="87"/>
      <c r="AB266" s="88"/>
      <c r="AC266" s="87"/>
      <c r="AD266" s="89"/>
      <c r="AE266" s="89"/>
      <c r="AG266" s="89"/>
      <c r="AH266" s="38"/>
    </row>
    <row r="267" spans="1:34" ht="15">
      <c r="A267" s="86"/>
      <c r="X267" s="87"/>
      <c r="Y267" s="87"/>
      <c r="Z267" s="87"/>
      <c r="AA267" s="87"/>
      <c r="AB267" s="88"/>
      <c r="AC267" s="87"/>
      <c r="AD267" s="89"/>
      <c r="AE267" s="89"/>
      <c r="AG267" s="89"/>
      <c r="AH267" s="38"/>
    </row>
    <row r="268" spans="1:34" ht="15">
      <c r="A268" s="86"/>
      <c r="X268" s="87"/>
      <c r="Y268" s="87"/>
      <c r="Z268" s="87"/>
      <c r="AA268" s="87"/>
      <c r="AB268" s="88"/>
      <c r="AC268" s="87"/>
      <c r="AD268" s="89"/>
      <c r="AE268" s="89"/>
      <c r="AG268" s="89"/>
      <c r="AH268" s="38"/>
    </row>
    <row r="269" spans="1:34" ht="15">
      <c r="A269" s="86"/>
      <c r="X269" s="87"/>
      <c r="Y269" s="87"/>
      <c r="Z269" s="87"/>
      <c r="AA269" s="87"/>
      <c r="AB269" s="88"/>
      <c r="AC269" s="87"/>
      <c r="AD269" s="89"/>
      <c r="AE269" s="89"/>
      <c r="AG269" s="89"/>
      <c r="AH269" s="38"/>
    </row>
    <row r="270" spans="1:34" ht="15">
      <c r="A270" s="86"/>
      <c r="X270" s="87"/>
      <c r="Y270" s="87"/>
      <c r="Z270" s="87"/>
      <c r="AA270" s="87"/>
      <c r="AB270" s="88"/>
      <c r="AC270" s="87"/>
      <c r="AD270" s="89"/>
      <c r="AE270" s="89"/>
      <c r="AG270" s="89"/>
      <c r="AH270" s="38"/>
    </row>
    <row r="271" spans="1:34" ht="15">
      <c r="A271" s="86"/>
      <c r="X271" s="87"/>
      <c r="Y271" s="87"/>
      <c r="Z271" s="87"/>
      <c r="AA271" s="87"/>
      <c r="AB271" s="88"/>
      <c r="AC271" s="87"/>
      <c r="AD271" s="89"/>
      <c r="AE271" s="89"/>
      <c r="AG271" s="89"/>
      <c r="AH271" s="38"/>
    </row>
    <row r="272" spans="1:34" ht="15">
      <c r="A272" s="86"/>
      <c r="X272" s="87"/>
      <c r="Y272" s="87"/>
      <c r="Z272" s="87"/>
      <c r="AA272" s="87"/>
      <c r="AB272" s="88"/>
      <c r="AC272" s="87"/>
      <c r="AD272" s="89"/>
      <c r="AE272" s="89"/>
      <c r="AG272" s="89"/>
      <c r="AH272" s="38"/>
    </row>
    <row r="273" spans="1:34" ht="15">
      <c r="A273" s="86"/>
      <c r="X273" s="87"/>
      <c r="Y273" s="87"/>
      <c r="Z273" s="87"/>
      <c r="AA273" s="87"/>
      <c r="AB273" s="88"/>
      <c r="AC273" s="87"/>
      <c r="AD273" s="89"/>
      <c r="AE273" s="89"/>
      <c r="AG273" s="89"/>
      <c r="AH273" s="38"/>
    </row>
    <row r="274" spans="1:34" ht="15">
      <c r="A274" s="86"/>
      <c r="X274" s="87"/>
      <c r="Y274" s="87"/>
      <c r="Z274" s="87"/>
      <c r="AA274" s="87"/>
      <c r="AB274" s="88"/>
      <c r="AC274" s="87"/>
      <c r="AD274" s="89"/>
      <c r="AE274" s="89"/>
      <c r="AG274" s="89"/>
      <c r="AH274" s="38"/>
    </row>
    <row r="275" spans="1:34" ht="15">
      <c r="A275" s="86"/>
      <c r="X275" s="87"/>
      <c r="Y275" s="87"/>
      <c r="Z275" s="87"/>
      <c r="AA275" s="87"/>
      <c r="AB275" s="88"/>
      <c r="AC275" s="87"/>
      <c r="AD275" s="89"/>
      <c r="AE275" s="89"/>
      <c r="AG275" s="89"/>
      <c r="AH275" s="38"/>
    </row>
    <row r="276" spans="1:34" ht="15">
      <c r="A276" s="86"/>
      <c r="X276" s="87"/>
      <c r="Y276" s="87"/>
      <c r="Z276" s="87"/>
      <c r="AA276" s="87"/>
      <c r="AB276" s="88"/>
      <c r="AC276" s="87"/>
      <c r="AD276" s="89"/>
      <c r="AE276" s="89"/>
      <c r="AG276" s="89"/>
      <c r="AH276" s="38"/>
    </row>
    <row r="277" spans="1:34" ht="15">
      <c r="A277" s="86"/>
      <c r="X277" s="87"/>
      <c r="Y277" s="87"/>
      <c r="Z277" s="87"/>
      <c r="AA277" s="87"/>
      <c r="AB277" s="88"/>
      <c r="AC277" s="87"/>
      <c r="AD277" s="89"/>
      <c r="AE277" s="89"/>
      <c r="AG277" s="89"/>
      <c r="AH277" s="38"/>
    </row>
    <row r="278" spans="1:34" ht="15">
      <c r="A278" s="86"/>
      <c r="X278" s="87"/>
      <c r="Y278" s="87"/>
      <c r="Z278" s="87"/>
      <c r="AA278" s="87"/>
      <c r="AB278" s="88"/>
      <c r="AC278" s="87"/>
      <c r="AD278" s="89"/>
      <c r="AE278" s="89"/>
      <c r="AG278" s="89"/>
      <c r="AH278" s="38"/>
    </row>
    <row r="279" spans="1:34" ht="15">
      <c r="A279" s="86"/>
      <c r="X279" s="87"/>
      <c r="Y279" s="87"/>
      <c r="Z279" s="87"/>
      <c r="AA279" s="87"/>
      <c r="AB279" s="88"/>
      <c r="AC279" s="87"/>
      <c r="AD279" s="89"/>
      <c r="AE279" s="89"/>
      <c r="AG279" s="89"/>
      <c r="AH279" s="38"/>
    </row>
    <row r="280" spans="1:34" ht="15">
      <c r="A280" s="86"/>
      <c r="X280" s="87"/>
      <c r="Y280" s="87"/>
      <c r="Z280" s="87"/>
      <c r="AA280" s="87"/>
      <c r="AB280" s="88"/>
      <c r="AC280" s="87"/>
      <c r="AD280" s="89"/>
      <c r="AE280" s="89"/>
      <c r="AG280" s="89"/>
      <c r="AH280" s="38"/>
    </row>
    <row r="281" spans="1:34" ht="15">
      <c r="A281" s="86"/>
      <c r="X281" s="87"/>
      <c r="Y281" s="87"/>
      <c r="Z281" s="87"/>
      <c r="AA281" s="87"/>
      <c r="AB281" s="88"/>
      <c r="AC281" s="87"/>
      <c r="AD281" s="89"/>
      <c r="AE281" s="89"/>
      <c r="AG281" s="89"/>
      <c r="AH281" s="38"/>
    </row>
    <row r="282" spans="1:34" ht="15">
      <c r="A282" s="86"/>
      <c r="X282" s="87"/>
      <c r="Y282" s="87"/>
      <c r="Z282" s="87"/>
      <c r="AA282" s="87"/>
      <c r="AB282" s="88"/>
      <c r="AC282" s="87"/>
      <c r="AD282" s="89"/>
      <c r="AE282" s="89"/>
      <c r="AG282" s="89"/>
      <c r="AH282" s="38"/>
    </row>
    <row r="283" spans="1:34" ht="15">
      <c r="A283" s="86"/>
      <c r="X283" s="87"/>
      <c r="Y283" s="87"/>
      <c r="Z283" s="87"/>
      <c r="AA283" s="87"/>
      <c r="AB283" s="88"/>
      <c r="AC283" s="87"/>
      <c r="AD283" s="89"/>
      <c r="AE283" s="89"/>
      <c r="AG283" s="89"/>
      <c r="AH283" s="38"/>
    </row>
    <row r="284" spans="1:34" ht="15">
      <c r="A284" s="86"/>
      <c r="X284" s="87"/>
      <c r="Y284" s="87"/>
      <c r="Z284" s="87"/>
      <c r="AA284" s="87"/>
      <c r="AB284" s="88"/>
      <c r="AC284" s="87"/>
      <c r="AD284" s="89"/>
      <c r="AE284" s="89"/>
      <c r="AG284" s="89"/>
      <c r="AH284" s="38"/>
    </row>
    <row r="285" spans="1:34" ht="15">
      <c r="A285" s="86"/>
      <c r="X285" s="87"/>
      <c r="Y285" s="87"/>
      <c r="Z285" s="87"/>
      <c r="AA285" s="87"/>
      <c r="AB285" s="88"/>
      <c r="AC285" s="87"/>
      <c r="AD285" s="89"/>
      <c r="AE285" s="89"/>
      <c r="AG285" s="89"/>
      <c r="AH285" s="38"/>
    </row>
    <row r="286" spans="1:34" ht="15">
      <c r="A286" s="86"/>
      <c r="X286" s="87"/>
      <c r="Y286" s="87"/>
      <c r="Z286" s="87"/>
      <c r="AA286" s="87"/>
      <c r="AB286" s="88"/>
      <c r="AC286" s="87"/>
      <c r="AD286" s="89"/>
      <c r="AE286" s="89"/>
      <c r="AG286" s="89"/>
      <c r="AH286" s="38"/>
    </row>
    <row r="287" spans="1:34" ht="15">
      <c r="A287" s="86"/>
      <c r="X287" s="87"/>
      <c r="Y287" s="87"/>
      <c r="Z287" s="87"/>
      <c r="AA287" s="87"/>
      <c r="AB287" s="88"/>
      <c r="AC287" s="87"/>
      <c r="AD287" s="89"/>
      <c r="AE287" s="89"/>
      <c r="AG287" s="89"/>
      <c r="AH287" s="38"/>
    </row>
    <row r="288" spans="1:34" ht="15">
      <c r="A288" s="86"/>
      <c r="X288" s="87"/>
      <c r="Y288" s="87"/>
      <c r="Z288" s="87"/>
      <c r="AA288" s="87"/>
      <c r="AB288" s="88"/>
      <c r="AC288" s="87"/>
      <c r="AD288" s="89"/>
      <c r="AE288" s="89"/>
      <c r="AG288" s="89"/>
      <c r="AH288" s="38"/>
    </row>
    <row r="289" spans="1:34" ht="15">
      <c r="A289" s="86"/>
      <c r="X289" s="87"/>
      <c r="Y289" s="87"/>
      <c r="Z289" s="87"/>
      <c r="AA289" s="87"/>
      <c r="AB289" s="88"/>
      <c r="AC289" s="87"/>
      <c r="AD289" s="89"/>
      <c r="AE289" s="89"/>
      <c r="AG289" s="89"/>
      <c r="AH289" s="38"/>
    </row>
    <row r="290" spans="1:34" ht="15">
      <c r="A290" s="86"/>
      <c r="X290" s="87"/>
      <c r="Y290" s="87"/>
      <c r="Z290" s="87"/>
      <c r="AA290" s="87"/>
      <c r="AB290" s="88"/>
      <c r="AC290" s="87"/>
      <c r="AD290" s="89"/>
      <c r="AE290" s="89"/>
      <c r="AG290" s="89"/>
      <c r="AH290" s="38"/>
    </row>
    <row r="291" spans="1:34" ht="15">
      <c r="A291" s="86"/>
      <c r="X291" s="87"/>
      <c r="Y291" s="87"/>
      <c r="Z291" s="87"/>
      <c r="AA291" s="87"/>
      <c r="AB291" s="88"/>
      <c r="AC291" s="87"/>
      <c r="AD291" s="89"/>
      <c r="AE291" s="89"/>
      <c r="AG291" s="89"/>
      <c r="AH291" s="38"/>
    </row>
    <row r="292" spans="1:34" ht="15">
      <c r="A292" s="86"/>
      <c r="X292" s="87"/>
      <c r="Y292" s="87"/>
      <c r="Z292" s="87"/>
      <c r="AA292" s="87"/>
      <c r="AB292" s="88"/>
      <c r="AC292" s="87"/>
      <c r="AD292" s="89"/>
      <c r="AE292" s="89"/>
      <c r="AG292" s="89"/>
      <c r="AH292" s="38"/>
    </row>
    <row r="293" spans="1:34" ht="15">
      <c r="A293" s="86"/>
      <c r="X293" s="87"/>
      <c r="Y293" s="87"/>
      <c r="Z293" s="87"/>
      <c r="AA293" s="87"/>
      <c r="AB293" s="88"/>
      <c r="AC293" s="87"/>
      <c r="AD293" s="89"/>
      <c r="AE293" s="89"/>
      <c r="AG293" s="89"/>
      <c r="AH293" s="38"/>
    </row>
    <row r="294" spans="1:34" ht="15">
      <c r="A294" s="86"/>
      <c r="X294" s="87"/>
      <c r="Y294" s="87"/>
      <c r="Z294" s="87"/>
      <c r="AA294" s="87"/>
      <c r="AB294" s="88"/>
      <c r="AC294" s="87"/>
      <c r="AD294" s="89"/>
      <c r="AE294" s="89"/>
      <c r="AG294" s="89"/>
      <c r="AH294" s="38"/>
    </row>
    <row r="295" spans="1:34" ht="15">
      <c r="A295" s="86"/>
      <c r="X295" s="87"/>
      <c r="Y295" s="87"/>
      <c r="Z295" s="87"/>
      <c r="AA295" s="87"/>
      <c r="AB295" s="88"/>
      <c r="AC295" s="87"/>
      <c r="AD295" s="89"/>
      <c r="AE295" s="89"/>
      <c r="AG295" s="89"/>
      <c r="AH295" s="38"/>
    </row>
    <row r="296" spans="1:34" ht="15">
      <c r="A296" s="86"/>
      <c r="X296" s="87"/>
      <c r="Y296" s="87"/>
      <c r="Z296" s="87"/>
      <c r="AA296" s="87"/>
      <c r="AB296" s="88"/>
      <c r="AC296" s="87"/>
      <c r="AD296" s="89"/>
      <c r="AE296" s="89"/>
      <c r="AG296" s="89"/>
      <c r="AH296" s="38"/>
    </row>
    <row r="297" spans="1:34" ht="15">
      <c r="A297" s="86"/>
      <c r="X297" s="87"/>
      <c r="Y297" s="87"/>
      <c r="Z297" s="87"/>
      <c r="AA297" s="87"/>
      <c r="AB297" s="88"/>
      <c r="AC297" s="87"/>
      <c r="AD297" s="89"/>
      <c r="AE297" s="89"/>
      <c r="AG297" s="89"/>
      <c r="AH297" s="38"/>
    </row>
    <row r="298" spans="1:34" ht="15">
      <c r="A298" s="86"/>
      <c r="X298" s="87"/>
      <c r="Y298" s="87"/>
      <c r="Z298" s="87"/>
      <c r="AA298" s="87"/>
      <c r="AB298" s="88"/>
      <c r="AC298" s="87"/>
      <c r="AD298" s="89"/>
      <c r="AE298" s="89"/>
      <c r="AG298" s="89"/>
      <c r="AH298" s="38"/>
    </row>
    <row r="299" spans="1:34" ht="15">
      <c r="A299" s="86"/>
      <c r="X299" s="87"/>
      <c r="Y299" s="87"/>
      <c r="Z299" s="87"/>
      <c r="AA299" s="87"/>
      <c r="AB299" s="88"/>
      <c r="AC299" s="87"/>
      <c r="AD299" s="89"/>
      <c r="AE299" s="89"/>
      <c r="AG299" s="89"/>
      <c r="AH299" s="38"/>
    </row>
    <row r="300" spans="1:34" ht="15">
      <c r="A300" s="86"/>
      <c r="X300" s="87"/>
      <c r="Y300" s="87"/>
      <c r="Z300" s="87"/>
      <c r="AA300" s="87"/>
      <c r="AB300" s="88"/>
      <c r="AC300" s="87"/>
      <c r="AD300" s="89"/>
      <c r="AE300" s="89"/>
      <c r="AG300" s="89"/>
      <c r="AH300" s="38"/>
    </row>
    <row r="301" spans="1:34" ht="15">
      <c r="A301" s="86"/>
      <c r="X301" s="87"/>
      <c r="Y301" s="87"/>
      <c r="Z301" s="87"/>
      <c r="AA301" s="87"/>
      <c r="AB301" s="88"/>
      <c r="AC301" s="87"/>
      <c r="AD301" s="89"/>
      <c r="AE301" s="89"/>
      <c r="AG301" s="89"/>
      <c r="AH301" s="38"/>
    </row>
    <row r="302" spans="1:34" ht="15">
      <c r="A302" s="86"/>
      <c r="X302" s="87"/>
      <c r="Y302" s="87"/>
      <c r="Z302" s="87"/>
      <c r="AA302" s="87"/>
      <c r="AB302" s="88"/>
      <c r="AC302" s="87"/>
      <c r="AD302" s="89"/>
      <c r="AE302" s="89"/>
      <c r="AG302" s="89"/>
      <c r="AH302" s="38"/>
    </row>
    <row r="303" spans="1:34" ht="15">
      <c r="A303" s="86"/>
      <c r="X303" s="87"/>
      <c r="Y303" s="87"/>
      <c r="Z303" s="87"/>
      <c r="AA303" s="87"/>
      <c r="AB303" s="88"/>
      <c r="AC303" s="87"/>
      <c r="AD303" s="89"/>
      <c r="AE303" s="89"/>
      <c r="AG303" s="89"/>
      <c r="AH303" s="38"/>
    </row>
    <row r="304" spans="1:34" ht="15">
      <c r="A304" s="86"/>
      <c r="X304" s="87"/>
      <c r="Y304" s="87"/>
      <c r="Z304" s="87"/>
      <c r="AA304" s="87"/>
      <c r="AB304" s="88"/>
      <c r="AC304" s="87"/>
      <c r="AD304" s="89"/>
      <c r="AE304" s="89"/>
      <c r="AG304" s="89"/>
      <c r="AH304" s="38"/>
    </row>
    <row r="305" spans="1:34" ht="15">
      <c r="A305" s="86"/>
      <c r="X305" s="87"/>
      <c r="Y305" s="87"/>
      <c r="Z305" s="87"/>
      <c r="AA305" s="87"/>
      <c r="AB305" s="88"/>
      <c r="AC305" s="87"/>
      <c r="AD305" s="89"/>
      <c r="AE305" s="89"/>
      <c r="AG305" s="89"/>
      <c r="AH305" s="38"/>
    </row>
    <row r="306" spans="1:34" ht="15">
      <c r="A306" s="86"/>
      <c r="X306" s="87"/>
      <c r="Y306" s="87"/>
      <c r="Z306" s="87"/>
      <c r="AA306" s="87"/>
      <c r="AB306" s="88"/>
      <c r="AC306" s="87"/>
      <c r="AD306" s="89"/>
      <c r="AE306" s="89"/>
      <c r="AG306" s="89"/>
      <c r="AH306" s="38"/>
    </row>
    <row r="307" spans="1:34" ht="15">
      <c r="A307" s="86"/>
      <c r="X307" s="87"/>
      <c r="Y307" s="87"/>
      <c r="Z307" s="87"/>
      <c r="AA307" s="87"/>
      <c r="AB307" s="88"/>
      <c r="AC307" s="87"/>
      <c r="AD307" s="89"/>
      <c r="AE307" s="89"/>
      <c r="AG307" s="89"/>
      <c r="AH307" s="38"/>
    </row>
    <row r="308" spans="1:34" ht="15">
      <c r="A308" s="86"/>
      <c r="X308" s="87"/>
      <c r="Y308" s="87"/>
      <c r="Z308" s="87"/>
      <c r="AA308" s="87"/>
      <c r="AB308" s="88"/>
      <c r="AC308" s="87"/>
      <c r="AD308" s="89"/>
      <c r="AE308" s="89"/>
      <c r="AG308" s="89"/>
      <c r="AH308" s="38"/>
    </row>
    <row r="309" spans="1:34" ht="15">
      <c r="A309" s="86"/>
      <c r="X309" s="87"/>
      <c r="Y309" s="87"/>
      <c r="Z309" s="87"/>
      <c r="AA309" s="87"/>
      <c r="AB309" s="88"/>
      <c r="AC309" s="87"/>
      <c r="AD309" s="89"/>
      <c r="AE309" s="89"/>
      <c r="AG309" s="89"/>
      <c r="AH309" s="38"/>
    </row>
    <row r="310" spans="1:34" ht="15">
      <c r="A310" s="86"/>
      <c r="X310" s="87"/>
      <c r="Y310" s="87"/>
      <c r="Z310" s="87"/>
      <c r="AA310" s="87"/>
      <c r="AB310" s="88"/>
      <c r="AC310" s="87"/>
      <c r="AD310" s="89"/>
      <c r="AE310" s="89"/>
      <c r="AG310" s="89"/>
      <c r="AH310" s="38"/>
    </row>
    <row r="311" spans="1:34" ht="15">
      <c r="A311" s="86"/>
      <c r="X311" s="87"/>
      <c r="Y311" s="87"/>
      <c r="Z311" s="87"/>
      <c r="AA311" s="87"/>
      <c r="AB311" s="88"/>
      <c r="AC311" s="87"/>
      <c r="AD311" s="89"/>
      <c r="AE311" s="89"/>
      <c r="AG311" s="89"/>
      <c r="AH311" s="38"/>
    </row>
    <row r="312" spans="1:34" ht="15">
      <c r="A312" s="86"/>
      <c r="X312" s="87"/>
      <c r="Y312" s="87"/>
      <c r="Z312" s="87"/>
      <c r="AA312" s="87"/>
      <c r="AB312" s="88"/>
      <c r="AC312" s="87"/>
      <c r="AD312" s="89"/>
      <c r="AE312" s="89"/>
      <c r="AG312" s="89"/>
      <c r="AH312" s="38"/>
    </row>
    <row r="313" spans="1:34" ht="15">
      <c r="A313" s="86"/>
      <c r="X313" s="87"/>
      <c r="Y313" s="87"/>
      <c r="Z313" s="87"/>
      <c r="AA313" s="87"/>
      <c r="AB313" s="88"/>
      <c r="AC313" s="87"/>
      <c r="AD313" s="89"/>
      <c r="AE313" s="89"/>
      <c r="AG313" s="89"/>
      <c r="AH313" s="38"/>
    </row>
    <row r="314" spans="1:34" ht="15">
      <c r="A314" s="86"/>
      <c r="X314" s="87"/>
      <c r="Y314" s="87"/>
      <c r="Z314" s="87"/>
      <c r="AA314" s="87"/>
      <c r="AB314" s="88"/>
      <c r="AC314" s="87"/>
      <c r="AD314" s="89"/>
      <c r="AE314" s="89"/>
      <c r="AG314" s="89"/>
      <c r="AH314" s="38"/>
    </row>
    <row r="315" spans="1:34" ht="15">
      <c r="A315" s="86"/>
      <c r="X315" s="87"/>
      <c r="Y315" s="87"/>
      <c r="Z315" s="87"/>
      <c r="AA315" s="87"/>
      <c r="AB315" s="88"/>
      <c r="AC315" s="87"/>
      <c r="AD315" s="89"/>
      <c r="AE315" s="89"/>
      <c r="AG315" s="89"/>
      <c r="AH315" s="38"/>
    </row>
    <row r="316" spans="1:34" ht="15">
      <c r="A316" s="86"/>
      <c r="X316" s="87"/>
      <c r="Y316" s="87"/>
      <c r="Z316" s="87"/>
      <c r="AA316" s="87"/>
      <c r="AB316" s="88"/>
      <c r="AC316" s="87"/>
      <c r="AD316" s="89"/>
      <c r="AE316" s="89"/>
      <c r="AG316" s="89"/>
      <c r="AH316" s="38"/>
    </row>
    <row r="317" spans="1:34" ht="15">
      <c r="A317" s="86"/>
      <c r="X317" s="87"/>
      <c r="Y317" s="87"/>
      <c r="Z317" s="87"/>
      <c r="AA317" s="87"/>
      <c r="AB317" s="88"/>
      <c r="AC317" s="87"/>
      <c r="AD317" s="89"/>
      <c r="AE317" s="89"/>
      <c r="AG317" s="89"/>
      <c r="AH317" s="38"/>
    </row>
    <row r="318" spans="1:34" ht="15">
      <c r="A318" s="86"/>
      <c r="X318" s="87"/>
      <c r="Y318" s="87"/>
      <c r="Z318" s="87"/>
      <c r="AA318" s="87"/>
      <c r="AB318" s="88"/>
      <c r="AC318" s="87"/>
      <c r="AD318" s="89"/>
      <c r="AE318" s="89"/>
      <c r="AG318" s="89"/>
      <c r="AH318" s="38"/>
    </row>
    <row r="319" spans="1:34" ht="15">
      <c r="A319" s="86"/>
      <c r="X319" s="87"/>
      <c r="Y319" s="87"/>
      <c r="Z319" s="87"/>
      <c r="AA319" s="87"/>
      <c r="AB319" s="88"/>
      <c r="AC319" s="87"/>
      <c r="AD319" s="89"/>
      <c r="AE319" s="89"/>
      <c r="AG319" s="89"/>
      <c r="AH319" s="38"/>
    </row>
    <row r="320" spans="1:34" ht="15">
      <c r="A320" s="86"/>
      <c r="X320" s="87"/>
      <c r="Y320" s="87"/>
      <c r="Z320" s="87"/>
      <c r="AA320" s="87"/>
      <c r="AB320" s="88"/>
      <c r="AC320" s="87"/>
      <c r="AD320" s="89"/>
      <c r="AE320" s="89"/>
      <c r="AG320" s="89"/>
      <c r="AH320" s="38"/>
    </row>
    <row r="321" spans="1:34" ht="15">
      <c r="A321" s="86"/>
      <c r="X321" s="87"/>
      <c r="Y321" s="87"/>
      <c r="Z321" s="87"/>
      <c r="AA321" s="87"/>
      <c r="AB321" s="88"/>
      <c r="AC321" s="87"/>
      <c r="AD321" s="89"/>
      <c r="AE321" s="89"/>
      <c r="AG321" s="89"/>
      <c r="AH321" s="38"/>
    </row>
    <row r="322" spans="1:34" ht="15">
      <c r="A322" s="86"/>
      <c r="X322" s="87"/>
      <c r="Y322" s="87"/>
      <c r="Z322" s="87"/>
      <c r="AA322" s="87"/>
      <c r="AB322" s="88"/>
      <c r="AC322" s="87"/>
      <c r="AD322" s="89"/>
      <c r="AE322" s="89"/>
      <c r="AG322" s="89"/>
      <c r="AH322" s="38"/>
    </row>
    <row r="323" spans="1:34" ht="15">
      <c r="A323" s="86"/>
      <c r="X323" s="87"/>
      <c r="Y323" s="87"/>
      <c r="Z323" s="87"/>
      <c r="AA323" s="87"/>
      <c r="AB323" s="88"/>
      <c r="AC323" s="87"/>
      <c r="AD323" s="89"/>
      <c r="AE323" s="89"/>
      <c r="AG323" s="89"/>
      <c r="AH323" s="38"/>
    </row>
    <row r="324" spans="1:34" ht="15">
      <c r="A324" s="86"/>
      <c r="X324" s="87"/>
      <c r="Y324" s="87"/>
      <c r="Z324" s="87"/>
      <c r="AA324" s="87"/>
      <c r="AB324" s="88"/>
      <c r="AC324" s="87"/>
      <c r="AD324" s="89"/>
      <c r="AE324" s="89"/>
      <c r="AG324" s="89"/>
      <c r="AH324" s="38"/>
    </row>
    <row r="325" spans="1:34" ht="15">
      <c r="A325" s="86"/>
      <c r="X325" s="87"/>
      <c r="Y325" s="87"/>
      <c r="Z325" s="87"/>
      <c r="AA325" s="87"/>
      <c r="AB325" s="88"/>
      <c r="AC325" s="87"/>
      <c r="AD325" s="89"/>
      <c r="AE325" s="89"/>
      <c r="AG325" s="89"/>
      <c r="AH325" s="38"/>
    </row>
    <row r="326" spans="1:34" ht="15">
      <c r="A326" s="86"/>
      <c r="X326" s="87"/>
      <c r="Y326" s="87"/>
      <c r="Z326" s="87"/>
      <c r="AA326" s="87"/>
      <c r="AB326" s="88"/>
      <c r="AC326" s="87"/>
      <c r="AD326" s="89"/>
      <c r="AE326" s="89"/>
      <c r="AG326" s="89"/>
      <c r="AH326" s="38"/>
    </row>
    <row r="327" spans="1:34" ht="15">
      <c r="A327" s="86"/>
      <c r="X327" s="87"/>
      <c r="Y327" s="87"/>
      <c r="Z327" s="87"/>
      <c r="AA327" s="87"/>
      <c r="AB327" s="88"/>
      <c r="AC327" s="87"/>
      <c r="AD327" s="89"/>
      <c r="AE327" s="89"/>
      <c r="AG327" s="89"/>
      <c r="AH327" s="38"/>
    </row>
    <row r="328" spans="1:34" ht="15">
      <c r="A328" s="86"/>
      <c r="X328" s="87"/>
      <c r="Y328" s="87"/>
      <c r="Z328" s="87"/>
      <c r="AA328" s="87"/>
      <c r="AB328" s="88"/>
      <c r="AC328" s="87"/>
      <c r="AD328" s="89"/>
      <c r="AE328" s="89"/>
      <c r="AG328" s="89"/>
      <c r="AH328" s="38"/>
    </row>
    <row r="329" spans="1:34" ht="15">
      <c r="A329" s="86"/>
      <c r="X329" s="87"/>
      <c r="Y329" s="87"/>
      <c r="Z329" s="87"/>
      <c r="AA329" s="87"/>
      <c r="AB329" s="88"/>
      <c r="AC329" s="87"/>
      <c r="AD329" s="89"/>
      <c r="AE329" s="89"/>
      <c r="AG329" s="89"/>
      <c r="AH329" s="38"/>
    </row>
    <row r="330" spans="1:34" ht="15">
      <c r="A330" s="86"/>
      <c r="X330" s="87"/>
      <c r="Y330" s="87"/>
      <c r="Z330" s="87"/>
      <c r="AA330" s="87"/>
      <c r="AB330" s="88"/>
      <c r="AC330" s="87"/>
      <c r="AD330" s="89"/>
      <c r="AE330" s="89"/>
      <c r="AG330" s="89"/>
      <c r="AH330" s="38"/>
    </row>
    <row r="331" spans="1:34" ht="15">
      <c r="A331" s="86"/>
      <c r="X331" s="87"/>
      <c r="Y331" s="87"/>
      <c r="Z331" s="87"/>
      <c r="AA331" s="87"/>
      <c r="AB331" s="88"/>
      <c r="AC331" s="87"/>
      <c r="AD331" s="89"/>
      <c r="AE331" s="89"/>
      <c r="AG331" s="89"/>
      <c r="AH331" s="38"/>
    </row>
    <row r="332" spans="1:34" ht="15">
      <c r="A332" s="86"/>
      <c r="X332" s="87"/>
      <c r="Y332" s="87"/>
      <c r="Z332" s="87"/>
      <c r="AA332" s="87"/>
      <c r="AB332" s="88"/>
      <c r="AC332" s="87"/>
      <c r="AD332" s="89"/>
      <c r="AE332" s="89"/>
      <c r="AG332" s="89"/>
      <c r="AH332" s="38"/>
    </row>
    <row r="333" spans="1:34" ht="15">
      <c r="A333" s="86"/>
      <c r="X333" s="87"/>
      <c r="Y333" s="87"/>
      <c r="Z333" s="87"/>
      <c r="AA333" s="87"/>
      <c r="AB333" s="88"/>
      <c r="AC333" s="87"/>
      <c r="AD333" s="89"/>
      <c r="AE333" s="89"/>
      <c r="AG333" s="89"/>
      <c r="AH333" s="38"/>
    </row>
    <row r="334" spans="1:34" ht="15">
      <c r="A334" s="86"/>
      <c r="X334" s="87"/>
      <c r="Y334" s="87"/>
      <c r="Z334" s="87"/>
      <c r="AA334" s="87"/>
      <c r="AB334" s="88"/>
      <c r="AC334" s="87"/>
      <c r="AD334" s="89"/>
      <c r="AE334" s="89"/>
      <c r="AG334" s="89"/>
      <c r="AH334" s="38"/>
    </row>
    <row r="335" spans="1:34" ht="15">
      <c r="A335" s="86"/>
      <c r="X335" s="87"/>
      <c r="Y335" s="87"/>
      <c r="Z335" s="87"/>
      <c r="AA335" s="87"/>
      <c r="AB335" s="88"/>
      <c r="AC335" s="87"/>
      <c r="AD335" s="89"/>
      <c r="AE335" s="89"/>
      <c r="AG335" s="89"/>
      <c r="AH335" s="38"/>
    </row>
    <row r="336" spans="1:34" ht="15">
      <c r="A336" s="86"/>
      <c r="X336" s="87"/>
      <c r="Y336" s="87"/>
      <c r="Z336" s="87"/>
      <c r="AA336" s="87"/>
      <c r="AB336" s="88"/>
      <c r="AC336" s="87"/>
      <c r="AD336" s="89"/>
      <c r="AE336" s="89"/>
      <c r="AG336" s="89"/>
      <c r="AH336" s="38"/>
    </row>
    <row r="337" spans="1:34" ht="15">
      <c r="A337" s="86"/>
      <c r="X337" s="87"/>
      <c r="Y337" s="87"/>
      <c r="Z337" s="87"/>
      <c r="AA337" s="87"/>
      <c r="AB337" s="88"/>
      <c r="AC337" s="87"/>
      <c r="AD337" s="89"/>
      <c r="AE337" s="89"/>
      <c r="AG337" s="89"/>
      <c r="AH337" s="38"/>
    </row>
    <row r="338" spans="1:34" ht="15">
      <c r="A338" s="86"/>
      <c r="X338" s="87"/>
      <c r="Y338" s="87"/>
      <c r="Z338" s="87"/>
      <c r="AA338" s="87"/>
      <c r="AB338" s="88"/>
      <c r="AC338" s="87"/>
      <c r="AD338" s="89"/>
      <c r="AE338" s="89"/>
      <c r="AG338" s="89"/>
      <c r="AH338" s="38"/>
    </row>
    <row r="339" spans="1:34" ht="15">
      <c r="A339" s="86"/>
      <c r="X339" s="87"/>
      <c r="Y339" s="87"/>
      <c r="Z339" s="87"/>
      <c r="AA339" s="87"/>
      <c r="AB339" s="88"/>
      <c r="AC339" s="87"/>
      <c r="AD339" s="89"/>
      <c r="AE339" s="89"/>
      <c r="AG339" s="89"/>
      <c r="AH339" s="38"/>
    </row>
    <row r="340" spans="1:34" ht="15">
      <c r="A340" s="86"/>
      <c r="X340" s="87"/>
      <c r="Y340" s="87"/>
      <c r="Z340" s="87"/>
      <c r="AA340" s="87"/>
      <c r="AB340" s="88"/>
      <c r="AC340" s="87"/>
      <c r="AD340" s="89"/>
      <c r="AE340" s="89"/>
      <c r="AG340" s="89"/>
      <c r="AH340" s="38"/>
    </row>
    <row r="341" spans="1:34" ht="15">
      <c r="A341" s="86"/>
      <c r="X341" s="87"/>
      <c r="Y341" s="87"/>
      <c r="Z341" s="87"/>
      <c r="AA341" s="87"/>
      <c r="AB341" s="88"/>
      <c r="AC341" s="87"/>
      <c r="AD341" s="89"/>
      <c r="AE341" s="89"/>
      <c r="AG341" s="89"/>
      <c r="AH341" s="38"/>
    </row>
    <row r="342" spans="1:34" ht="15">
      <c r="A342" s="86"/>
      <c r="X342" s="87"/>
      <c r="Y342" s="87"/>
      <c r="Z342" s="87"/>
      <c r="AA342" s="87"/>
      <c r="AB342" s="88"/>
      <c r="AC342" s="87"/>
      <c r="AD342" s="89"/>
      <c r="AE342" s="89"/>
      <c r="AG342" s="89"/>
      <c r="AH342" s="38"/>
    </row>
    <row r="343" spans="1:34" ht="15">
      <c r="A343" s="86"/>
      <c r="X343" s="87"/>
      <c r="Y343" s="87"/>
      <c r="Z343" s="87"/>
      <c r="AA343" s="87"/>
      <c r="AB343" s="88"/>
      <c r="AC343" s="87"/>
      <c r="AD343" s="89"/>
      <c r="AE343" s="89"/>
      <c r="AG343" s="89"/>
      <c r="AH343" s="38"/>
    </row>
    <row r="344" spans="1:34" ht="15">
      <c r="A344" s="86"/>
      <c r="X344" s="87"/>
      <c r="Y344" s="87"/>
      <c r="Z344" s="87"/>
      <c r="AA344" s="87"/>
      <c r="AB344" s="88"/>
      <c r="AC344" s="87"/>
      <c r="AD344" s="89"/>
      <c r="AE344" s="89"/>
      <c r="AG344" s="89"/>
      <c r="AH344" s="38"/>
    </row>
    <row r="345" spans="1:34" ht="15">
      <c r="A345" s="86"/>
      <c r="X345" s="87"/>
      <c r="Y345" s="87"/>
      <c r="Z345" s="87"/>
      <c r="AA345" s="87"/>
      <c r="AB345" s="88"/>
      <c r="AC345" s="87"/>
      <c r="AD345" s="89"/>
      <c r="AE345" s="89"/>
      <c r="AG345" s="89"/>
      <c r="AH345" s="38"/>
    </row>
    <row r="346" spans="1:34" ht="15">
      <c r="A346" s="86"/>
      <c r="X346" s="87"/>
      <c r="Y346" s="87"/>
      <c r="Z346" s="87"/>
      <c r="AA346" s="87"/>
      <c r="AB346" s="88"/>
      <c r="AC346" s="87"/>
      <c r="AD346" s="89"/>
      <c r="AE346" s="89"/>
      <c r="AG346" s="89"/>
      <c r="AH346" s="38"/>
    </row>
    <row r="347" spans="1:34" ht="15">
      <c r="A347" s="86"/>
      <c r="X347" s="87"/>
      <c r="Y347" s="87"/>
      <c r="Z347" s="87"/>
      <c r="AA347" s="87"/>
      <c r="AB347" s="88"/>
      <c r="AC347" s="87"/>
      <c r="AD347" s="89"/>
      <c r="AE347" s="89"/>
      <c r="AG347" s="89"/>
      <c r="AH347" s="38"/>
    </row>
    <row r="348" spans="1:34" ht="15">
      <c r="A348" s="86"/>
      <c r="X348" s="87"/>
      <c r="Y348" s="87"/>
      <c r="Z348" s="87"/>
      <c r="AA348" s="87"/>
      <c r="AB348" s="88"/>
      <c r="AC348" s="87"/>
      <c r="AD348" s="89"/>
      <c r="AE348" s="89"/>
      <c r="AG348" s="89"/>
      <c r="AH348" s="38"/>
    </row>
    <row r="349" spans="1:34" ht="15">
      <c r="A349" s="86"/>
      <c r="X349" s="87"/>
      <c r="Y349" s="87"/>
      <c r="Z349" s="87"/>
      <c r="AA349" s="87"/>
      <c r="AB349" s="88"/>
      <c r="AC349" s="87"/>
      <c r="AD349" s="89"/>
      <c r="AE349" s="89"/>
      <c r="AG349" s="89"/>
      <c r="AH349" s="38"/>
    </row>
    <row r="350" spans="1:34" ht="15">
      <c r="A350" s="86"/>
      <c r="X350" s="87"/>
      <c r="Y350" s="87"/>
      <c r="Z350" s="87"/>
      <c r="AA350" s="87"/>
      <c r="AB350" s="88"/>
      <c r="AC350" s="87"/>
      <c r="AD350" s="89"/>
      <c r="AE350" s="89"/>
      <c r="AG350" s="89"/>
      <c r="AH350" s="38"/>
    </row>
    <row r="351" spans="1:34" ht="15">
      <c r="A351" s="86"/>
      <c r="X351" s="87"/>
      <c r="Y351" s="87"/>
      <c r="Z351" s="87"/>
      <c r="AA351" s="87"/>
      <c r="AB351" s="88"/>
      <c r="AC351" s="87"/>
      <c r="AD351" s="89"/>
      <c r="AE351" s="89"/>
      <c r="AG351" s="89"/>
      <c r="AH351" s="38"/>
    </row>
    <row r="352" spans="1:34" ht="15">
      <c r="A352" s="86"/>
      <c r="X352" s="87"/>
      <c r="Y352" s="87"/>
      <c r="Z352" s="87"/>
      <c r="AA352" s="87"/>
      <c r="AB352" s="88"/>
      <c r="AC352" s="87"/>
      <c r="AD352" s="89"/>
      <c r="AE352" s="89"/>
      <c r="AG352" s="89"/>
      <c r="AH352" s="38"/>
    </row>
    <row r="353" spans="1:34" ht="15">
      <c r="A353" s="86"/>
      <c r="X353" s="87"/>
      <c r="Y353" s="87"/>
      <c r="Z353" s="87"/>
      <c r="AA353" s="87"/>
      <c r="AB353" s="88"/>
      <c r="AC353" s="87"/>
      <c r="AD353" s="89"/>
      <c r="AE353" s="89"/>
      <c r="AG353" s="89"/>
      <c r="AH353" s="38"/>
    </row>
    <row r="354" spans="1:34" ht="15">
      <c r="A354" s="86"/>
      <c r="X354" s="87"/>
      <c r="Y354" s="87"/>
      <c r="Z354" s="87"/>
      <c r="AA354" s="87"/>
      <c r="AB354" s="88"/>
      <c r="AC354" s="87"/>
      <c r="AD354" s="89"/>
      <c r="AE354" s="89"/>
      <c r="AG354" s="89"/>
      <c r="AH354" s="38"/>
    </row>
    <row r="355" spans="1:34" ht="15">
      <c r="A355" s="86"/>
      <c r="X355" s="87"/>
      <c r="Y355" s="87"/>
      <c r="Z355" s="87"/>
      <c r="AA355" s="87"/>
      <c r="AB355" s="88"/>
      <c r="AC355" s="87"/>
      <c r="AD355" s="89"/>
      <c r="AE355" s="89"/>
      <c r="AG355" s="89"/>
      <c r="AH355" s="38"/>
    </row>
    <row r="356" spans="1:34" ht="15">
      <c r="A356" s="86"/>
      <c r="X356" s="87"/>
      <c r="Y356" s="87"/>
      <c r="Z356" s="87"/>
      <c r="AA356" s="87"/>
      <c r="AB356" s="88"/>
      <c r="AC356" s="87"/>
      <c r="AD356" s="89"/>
      <c r="AE356" s="89"/>
      <c r="AG356" s="89"/>
      <c r="AH356" s="38"/>
    </row>
    <row r="357" spans="1:34" ht="15">
      <c r="A357" s="86"/>
      <c r="X357" s="87"/>
      <c r="Y357" s="87"/>
      <c r="Z357" s="87"/>
      <c r="AA357" s="87"/>
      <c r="AB357" s="88"/>
      <c r="AC357" s="87"/>
      <c r="AD357" s="89"/>
      <c r="AE357" s="89"/>
      <c r="AG357" s="89"/>
      <c r="AH357" s="38"/>
    </row>
    <row r="358" spans="1:34" ht="15">
      <c r="A358" s="86"/>
      <c r="X358" s="87"/>
      <c r="Y358" s="87"/>
      <c r="Z358" s="87"/>
      <c r="AA358" s="87"/>
      <c r="AB358" s="88"/>
      <c r="AC358" s="87"/>
      <c r="AD358" s="89"/>
      <c r="AE358" s="89"/>
      <c r="AG358" s="89"/>
      <c r="AH358" s="38"/>
    </row>
    <row r="359" spans="1:34" ht="15">
      <c r="A359" s="86"/>
      <c r="X359" s="87"/>
      <c r="Y359" s="87"/>
      <c r="Z359" s="87"/>
      <c r="AA359" s="87"/>
      <c r="AB359" s="88"/>
      <c r="AC359" s="87"/>
      <c r="AD359" s="89"/>
      <c r="AE359" s="89"/>
      <c r="AG359" s="89"/>
      <c r="AH359" s="38"/>
    </row>
    <row r="360" spans="1:34" ht="15">
      <c r="A360" s="86"/>
      <c r="X360" s="87"/>
      <c r="Y360" s="87"/>
      <c r="Z360" s="87"/>
      <c r="AA360" s="87"/>
      <c r="AB360" s="88"/>
      <c r="AC360" s="87"/>
      <c r="AD360" s="89"/>
      <c r="AE360" s="89"/>
      <c r="AG360" s="89"/>
      <c r="AH360" s="38"/>
    </row>
    <row r="361" spans="1:34" ht="15">
      <c r="A361" s="86"/>
      <c r="X361" s="87"/>
      <c r="Y361" s="87"/>
      <c r="Z361" s="87"/>
      <c r="AA361" s="87"/>
      <c r="AB361" s="88"/>
      <c r="AC361" s="87"/>
      <c r="AD361" s="89"/>
      <c r="AE361" s="89"/>
      <c r="AG361" s="89"/>
      <c r="AH361" s="38"/>
    </row>
    <row r="362" spans="1:34" ht="15">
      <c r="A362" s="86"/>
      <c r="X362" s="87"/>
      <c r="Y362" s="87"/>
      <c r="Z362" s="87"/>
      <c r="AA362" s="87"/>
      <c r="AB362" s="88"/>
      <c r="AC362" s="87"/>
      <c r="AD362" s="89"/>
      <c r="AE362" s="89"/>
      <c r="AG362" s="89"/>
      <c r="AH362" s="38"/>
    </row>
    <row r="363" spans="1:34" ht="15">
      <c r="A363" s="86"/>
      <c r="X363" s="87"/>
      <c r="Y363" s="87"/>
      <c r="Z363" s="87"/>
      <c r="AA363" s="87"/>
      <c r="AB363" s="88"/>
      <c r="AC363" s="87"/>
      <c r="AD363" s="89"/>
      <c r="AE363" s="89"/>
      <c r="AG363" s="89"/>
      <c r="AH363" s="38"/>
    </row>
    <row r="364" spans="1:34" ht="15">
      <c r="A364" s="86"/>
      <c r="X364" s="87"/>
      <c r="Y364" s="87"/>
      <c r="Z364" s="87"/>
      <c r="AA364" s="87"/>
      <c r="AB364" s="88"/>
      <c r="AC364" s="87"/>
      <c r="AD364" s="89"/>
      <c r="AE364" s="89"/>
      <c r="AG364" s="89"/>
      <c r="AH364" s="38"/>
    </row>
    <row r="365" spans="1:34" ht="15">
      <c r="A365" s="86"/>
      <c r="X365" s="87"/>
      <c r="Y365" s="87"/>
      <c r="Z365" s="87"/>
      <c r="AA365" s="87"/>
      <c r="AB365" s="88"/>
      <c r="AC365" s="87"/>
      <c r="AD365" s="89"/>
      <c r="AE365" s="89"/>
      <c r="AG365" s="89"/>
      <c r="AH365" s="38"/>
    </row>
    <row r="366" spans="1:34" ht="15">
      <c r="A366" s="86"/>
      <c r="X366" s="87"/>
      <c r="Y366" s="87"/>
      <c r="Z366" s="87"/>
      <c r="AA366" s="87"/>
      <c r="AB366" s="88"/>
      <c r="AC366" s="87"/>
      <c r="AD366" s="89"/>
      <c r="AE366" s="89"/>
      <c r="AG366" s="89"/>
      <c r="AH366" s="38"/>
    </row>
    <row r="367" spans="1:34" ht="15">
      <c r="A367" s="86"/>
      <c r="X367" s="87"/>
      <c r="Y367" s="87"/>
      <c r="Z367" s="87"/>
      <c r="AA367" s="87"/>
      <c r="AB367" s="88"/>
      <c r="AC367" s="87"/>
      <c r="AD367" s="89"/>
      <c r="AE367" s="89"/>
      <c r="AG367" s="89"/>
      <c r="AH367" s="38"/>
    </row>
    <row r="368" spans="1:34" ht="15">
      <c r="A368" s="86"/>
      <c r="X368" s="87"/>
      <c r="Y368" s="87"/>
      <c r="Z368" s="87"/>
      <c r="AA368" s="87"/>
      <c r="AB368" s="88"/>
      <c r="AC368" s="87"/>
      <c r="AD368" s="89"/>
      <c r="AE368" s="89"/>
      <c r="AG368" s="89"/>
      <c r="AH368" s="38"/>
    </row>
    <row r="369" spans="1:34" ht="15">
      <c r="A369" s="86"/>
      <c r="X369" s="87"/>
      <c r="Y369" s="87"/>
      <c r="Z369" s="87"/>
      <c r="AA369" s="87"/>
      <c r="AB369" s="88"/>
      <c r="AC369" s="87"/>
      <c r="AD369" s="89"/>
      <c r="AE369" s="89"/>
      <c r="AG369" s="89"/>
      <c r="AH369" s="38"/>
    </row>
    <row r="370" spans="1:34" ht="15">
      <c r="A370" s="86"/>
      <c r="X370" s="87"/>
      <c r="Y370" s="87"/>
      <c r="Z370" s="87"/>
      <c r="AA370" s="87"/>
      <c r="AB370" s="88"/>
      <c r="AC370" s="87"/>
      <c r="AD370" s="89"/>
      <c r="AE370" s="89"/>
      <c r="AG370" s="89"/>
      <c r="AH370" s="38"/>
    </row>
    <row r="371" spans="1:34" ht="15">
      <c r="A371" s="86"/>
      <c r="X371" s="87"/>
      <c r="Y371" s="87"/>
      <c r="Z371" s="87"/>
      <c r="AA371" s="87"/>
      <c r="AB371" s="88"/>
      <c r="AC371" s="87"/>
      <c r="AD371" s="89"/>
      <c r="AE371" s="89"/>
      <c r="AG371" s="89"/>
      <c r="AH371" s="38"/>
    </row>
    <row r="372" spans="1:34" ht="15">
      <c r="A372" s="86"/>
      <c r="X372" s="87"/>
      <c r="Y372" s="87"/>
      <c r="Z372" s="87"/>
      <c r="AA372" s="87"/>
      <c r="AB372" s="88"/>
      <c r="AC372" s="87"/>
      <c r="AD372" s="89"/>
      <c r="AE372" s="89"/>
      <c r="AG372" s="89"/>
      <c r="AH372" s="38"/>
    </row>
    <row r="373" spans="1:34" ht="15">
      <c r="A373" s="86"/>
      <c r="X373" s="87"/>
      <c r="Y373" s="87"/>
      <c r="Z373" s="87"/>
      <c r="AA373" s="87"/>
      <c r="AB373" s="88"/>
      <c r="AC373" s="87"/>
      <c r="AD373" s="89"/>
      <c r="AE373" s="89"/>
      <c r="AG373" s="89"/>
      <c r="AH373" s="38"/>
    </row>
    <row r="374" spans="1:34" ht="15">
      <c r="A374" s="86"/>
      <c r="X374" s="87"/>
      <c r="Y374" s="87"/>
      <c r="Z374" s="87"/>
      <c r="AA374" s="87"/>
      <c r="AB374" s="88"/>
      <c r="AC374" s="87"/>
      <c r="AD374" s="89"/>
      <c r="AE374" s="89"/>
      <c r="AG374" s="89"/>
      <c r="AH374" s="38"/>
    </row>
    <row r="375" spans="1:34" ht="15">
      <c r="A375" s="86"/>
      <c r="X375" s="87"/>
      <c r="Y375" s="87"/>
      <c r="Z375" s="87"/>
      <c r="AA375" s="87"/>
      <c r="AB375" s="88"/>
      <c r="AC375" s="87"/>
      <c r="AD375" s="89"/>
      <c r="AE375" s="89"/>
      <c r="AG375" s="89"/>
      <c r="AH375" s="38"/>
    </row>
    <row r="376" spans="1:34" ht="15">
      <c r="A376" s="86"/>
      <c r="X376" s="87"/>
      <c r="Y376" s="87"/>
      <c r="Z376" s="87"/>
      <c r="AA376" s="87"/>
      <c r="AB376" s="88"/>
      <c r="AC376" s="87"/>
      <c r="AD376" s="89"/>
      <c r="AE376" s="89"/>
      <c r="AG376" s="89"/>
      <c r="AH376" s="38"/>
    </row>
    <row r="377" spans="1:34" ht="15">
      <c r="A377" s="86"/>
      <c r="X377" s="87"/>
      <c r="Y377" s="87"/>
      <c r="Z377" s="87"/>
      <c r="AA377" s="87"/>
      <c r="AB377" s="88"/>
      <c r="AC377" s="87"/>
      <c r="AD377" s="89"/>
      <c r="AE377" s="89"/>
      <c r="AG377" s="89"/>
      <c r="AH377" s="38"/>
    </row>
    <row r="378" spans="1:34" ht="15">
      <c r="A378" s="86"/>
      <c r="X378" s="87"/>
      <c r="Y378" s="87"/>
      <c r="Z378" s="87"/>
      <c r="AA378" s="87"/>
      <c r="AB378" s="88"/>
      <c r="AC378" s="87"/>
      <c r="AD378" s="89"/>
      <c r="AE378" s="89"/>
      <c r="AG378" s="89"/>
      <c r="AH378" s="38"/>
    </row>
    <row r="379" spans="1:34" ht="15">
      <c r="A379" s="86"/>
      <c r="X379" s="87"/>
      <c r="Y379" s="87"/>
      <c r="Z379" s="87"/>
      <c r="AA379" s="87"/>
      <c r="AB379" s="88"/>
      <c r="AC379" s="87"/>
      <c r="AD379" s="89"/>
      <c r="AE379" s="89"/>
      <c r="AG379" s="89"/>
      <c r="AH379" s="38"/>
    </row>
    <row r="380" spans="1:34" ht="15">
      <c r="A380" s="86"/>
      <c r="X380" s="87"/>
      <c r="Y380" s="87"/>
      <c r="Z380" s="87"/>
      <c r="AA380" s="87"/>
      <c r="AB380" s="88"/>
      <c r="AC380" s="87"/>
      <c r="AD380" s="89"/>
      <c r="AE380" s="89"/>
      <c r="AG380" s="89"/>
      <c r="AH380" s="38"/>
    </row>
    <row r="381" spans="1:34" ht="15">
      <c r="A381" s="86"/>
      <c r="X381" s="87"/>
      <c r="Y381" s="87"/>
      <c r="Z381" s="87"/>
      <c r="AA381" s="87"/>
      <c r="AB381" s="88"/>
      <c r="AC381" s="87"/>
      <c r="AD381" s="89"/>
      <c r="AE381" s="89"/>
      <c r="AG381" s="89"/>
      <c r="AH381" s="38"/>
    </row>
    <row r="382" spans="1:34" ht="15">
      <c r="A382" s="86"/>
      <c r="X382" s="87"/>
      <c r="Y382" s="87"/>
      <c r="Z382" s="87"/>
      <c r="AA382" s="87"/>
      <c r="AB382" s="88"/>
      <c r="AC382" s="87"/>
      <c r="AD382" s="89"/>
      <c r="AE382" s="89"/>
      <c r="AG382" s="89"/>
      <c r="AH382" s="38"/>
    </row>
    <row r="383" spans="1:34" ht="15">
      <c r="A383" s="86"/>
      <c r="X383" s="87"/>
      <c r="Y383" s="87"/>
      <c r="Z383" s="87"/>
      <c r="AA383" s="87"/>
      <c r="AB383" s="88"/>
      <c r="AC383" s="87"/>
      <c r="AD383" s="89"/>
      <c r="AE383" s="89"/>
      <c r="AG383" s="89"/>
      <c r="AH383" s="38"/>
    </row>
    <row r="384" spans="1:34" ht="15">
      <c r="A384" s="86"/>
      <c r="X384" s="87"/>
      <c r="Y384" s="87"/>
      <c r="Z384" s="87"/>
      <c r="AA384" s="87"/>
      <c r="AB384" s="88"/>
      <c r="AC384" s="87"/>
      <c r="AD384" s="89"/>
      <c r="AE384" s="89"/>
      <c r="AG384" s="89"/>
      <c r="AH384" s="38"/>
    </row>
    <row r="385" spans="1:34" ht="15">
      <c r="A385" s="86"/>
      <c r="X385" s="87"/>
      <c r="Y385" s="87"/>
      <c r="Z385" s="87"/>
      <c r="AA385" s="87"/>
      <c r="AB385" s="88"/>
      <c r="AC385" s="87"/>
      <c r="AD385" s="89"/>
      <c r="AE385" s="89"/>
      <c r="AG385" s="89"/>
      <c r="AH385" s="38"/>
    </row>
    <row r="386" spans="1:34" ht="15">
      <c r="A386" s="86"/>
      <c r="X386" s="87"/>
      <c r="Y386" s="87"/>
      <c r="Z386" s="87"/>
      <c r="AA386" s="87"/>
      <c r="AB386" s="88"/>
      <c r="AC386" s="87"/>
      <c r="AD386" s="89"/>
      <c r="AE386" s="89"/>
      <c r="AG386" s="89"/>
      <c r="AH386" s="38"/>
    </row>
    <row r="387" spans="1:34" ht="15">
      <c r="A387" s="86"/>
      <c r="X387" s="87"/>
      <c r="Y387" s="87"/>
      <c r="Z387" s="87"/>
      <c r="AA387" s="87"/>
      <c r="AB387" s="88"/>
      <c r="AC387" s="87"/>
      <c r="AD387" s="89"/>
      <c r="AE387" s="89"/>
      <c r="AG387" s="89"/>
      <c r="AH387" s="38"/>
    </row>
    <row r="388" spans="1:34" ht="15">
      <c r="A388" s="86"/>
      <c r="X388" s="87"/>
      <c r="Y388" s="87"/>
      <c r="Z388" s="87"/>
      <c r="AA388" s="87"/>
      <c r="AB388" s="88"/>
      <c r="AC388" s="87"/>
      <c r="AD388" s="89"/>
      <c r="AE388" s="89"/>
      <c r="AG388" s="89"/>
      <c r="AH388" s="38"/>
    </row>
    <row r="389" spans="1:34" ht="15">
      <c r="A389" s="86"/>
      <c r="X389" s="87"/>
      <c r="Y389" s="87"/>
      <c r="Z389" s="87"/>
      <c r="AA389" s="87"/>
      <c r="AB389" s="88"/>
      <c r="AC389" s="87"/>
      <c r="AD389" s="89"/>
      <c r="AE389" s="89"/>
      <c r="AG389" s="89"/>
      <c r="AH389" s="38"/>
    </row>
    <row r="390" spans="1:34" ht="15">
      <c r="A390" s="86"/>
      <c r="X390" s="87"/>
      <c r="Y390" s="87"/>
      <c r="Z390" s="87"/>
      <c r="AA390" s="87"/>
      <c r="AB390" s="88"/>
      <c r="AC390" s="87"/>
      <c r="AD390" s="89"/>
      <c r="AE390" s="89"/>
      <c r="AG390" s="89"/>
      <c r="AH390" s="38"/>
    </row>
    <row r="391" spans="1:34" ht="15">
      <c r="A391" s="86"/>
      <c r="X391" s="87"/>
      <c r="Y391" s="87"/>
      <c r="Z391" s="87"/>
      <c r="AA391" s="87"/>
      <c r="AB391" s="88"/>
      <c r="AC391" s="87"/>
      <c r="AD391" s="89"/>
      <c r="AE391" s="89"/>
      <c r="AG391" s="89"/>
      <c r="AH391" s="38"/>
    </row>
    <row r="392" spans="1:34" ht="15">
      <c r="A392" s="86"/>
      <c r="X392" s="87"/>
      <c r="Y392" s="87"/>
      <c r="Z392" s="87"/>
      <c r="AA392" s="87"/>
      <c r="AB392" s="88"/>
      <c r="AC392" s="87"/>
      <c r="AD392" s="89"/>
      <c r="AE392" s="89"/>
      <c r="AG392" s="89"/>
      <c r="AH392" s="38"/>
    </row>
    <row r="393" spans="1:34" ht="15">
      <c r="A393" s="86"/>
      <c r="X393" s="87"/>
      <c r="Y393" s="87"/>
      <c r="Z393" s="87"/>
      <c r="AA393" s="87"/>
      <c r="AB393" s="88"/>
      <c r="AC393" s="87"/>
      <c r="AD393" s="89"/>
      <c r="AE393" s="89"/>
      <c r="AG393" s="89"/>
      <c r="AH393" s="38"/>
    </row>
    <row r="394" spans="1:34" ht="15">
      <c r="A394" s="86"/>
      <c r="X394" s="87"/>
      <c r="Y394" s="87"/>
      <c r="Z394" s="87"/>
      <c r="AA394" s="87"/>
      <c r="AB394" s="88"/>
      <c r="AC394" s="87"/>
      <c r="AD394" s="89"/>
      <c r="AE394" s="89"/>
      <c r="AG394" s="89"/>
      <c r="AH394" s="38"/>
    </row>
    <row r="395" spans="1:34" ht="15">
      <c r="A395" s="86"/>
      <c r="X395" s="87"/>
      <c r="Y395" s="87"/>
      <c r="Z395" s="87"/>
      <c r="AA395" s="87"/>
      <c r="AB395" s="88"/>
      <c r="AC395" s="87"/>
      <c r="AD395" s="89"/>
      <c r="AE395" s="89"/>
      <c r="AG395" s="89"/>
      <c r="AH395" s="38"/>
    </row>
    <row r="396" spans="1:34" ht="15">
      <c r="A396" s="86"/>
      <c r="X396" s="87"/>
      <c r="Y396" s="87"/>
      <c r="Z396" s="87"/>
      <c r="AA396" s="87"/>
      <c r="AB396" s="88"/>
      <c r="AC396" s="87"/>
      <c r="AD396" s="89"/>
      <c r="AE396" s="89"/>
      <c r="AG396" s="89"/>
      <c r="AH396" s="38"/>
    </row>
    <row r="397" spans="1:34" ht="15">
      <c r="A397" s="86"/>
      <c r="X397" s="87"/>
      <c r="Y397" s="87"/>
      <c r="Z397" s="87"/>
      <c r="AA397" s="87"/>
      <c r="AB397" s="88"/>
      <c r="AC397" s="87"/>
      <c r="AD397" s="89"/>
      <c r="AE397" s="89"/>
      <c r="AG397" s="89"/>
      <c r="AH397" s="38"/>
    </row>
    <row r="398" spans="1:34" ht="15">
      <c r="A398" s="86"/>
      <c r="X398" s="87"/>
      <c r="Y398" s="87"/>
      <c r="Z398" s="87"/>
      <c r="AA398" s="87"/>
      <c r="AB398" s="88"/>
      <c r="AC398" s="87"/>
      <c r="AD398" s="89"/>
      <c r="AE398" s="89"/>
      <c r="AG398" s="89"/>
      <c r="AH398" s="38"/>
    </row>
    <row r="399" spans="1:34" ht="15">
      <c r="A399" s="86"/>
      <c r="X399" s="87"/>
      <c r="Y399" s="87"/>
      <c r="Z399" s="87"/>
      <c r="AA399" s="87"/>
      <c r="AB399" s="88"/>
      <c r="AC399" s="87"/>
      <c r="AD399" s="89"/>
      <c r="AE399" s="89"/>
      <c r="AG399" s="89"/>
      <c r="AH399" s="38"/>
    </row>
    <row r="400" spans="1:34" ht="15">
      <c r="A400" s="86"/>
      <c r="X400" s="87"/>
      <c r="Y400" s="87"/>
      <c r="Z400" s="87"/>
      <c r="AA400" s="87"/>
      <c r="AB400" s="88"/>
      <c r="AC400" s="87"/>
      <c r="AD400" s="89"/>
      <c r="AE400" s="89"/>
      <c r="AG400" s="89"/>
      <c r="AH400" s="38"/>
    </row>
    <row r="401" spans="1:34" ht="15">
      <c r="A401" s="86"/>
      <c r="X401" s="87"/>
      <c r="Y401" s="87"/>
      <c r="Z401" s="87"/>
      <c r="AA401" s="87"/>
      <c r="AB401" s="88"/>
      <c r="AC401" s="87"/>
      <c r="AD401" s="89"/>
      <c r="AE401" s="89"/>
      <c r="AG401" s="89"/>
      <c r="AH401" s="38"/>
    </row>
    <row r="402" spans="1:34" ht="15">
      <c r="A402" s="86"/>
      <c r="X402" s="87"/>
      <c r="Y402" s="87"/>
      <c r="Z402" s="87"/>
      <c r="AA402" s="87"/>
      <c r="AB402" s="88"/>
      <c r="AC402" s="87"/>
      <c r="AD402" s="89"/>
      <c r="AE402" s="89"/>
      <c r="AG402" s="89"/>
      <c r="AH402" s="38"/>
    </row>
    <row r="403" spans="1:34" ht="15">
      <c r="A403" s="86"/>
      <c r="X403" s="87"/>
      <c r="Y403" s="87"/>
      <c r="Z403" s="87"/>
      <c r="AA403" s="87"/>
      <c r="AB403" s="88"/>
      <c r="AC403" s="87"/>
      <c r="AD403" s="89"/>
      <c r="AE403" s="89"/>
      <c r="AG403" s="89"/>
      <c r="AH403" s="38"/>
    </row>
    <row r="404" spans="1:34" ht="15">
      <c r="A404" s="86"/>
      <c r="X404" s="87"/>
      <c r="Y404" s="87"/>
      <c r="Z404" s="87"/>
      <c r="AA404" s="87"/>
      <c r="AB404" s="88"/>
      <c r="AC404" s="87"/>
      <c r="AD404" s="89"/>
      <c r="AE404" s="89"/>
      <c r="AG404" s="89"/>
      <c r="AH404" s="38"/>
    </row>
    <row r="405" spans="1:34" ht="15">
      <c r="A405" s="86"/>
      <c r="X405" s="87"/>
      <c r="Y405" s="87"/>
      <c r="Z405" s="87"/>
      <c r="AA405" s="87"/>
      <c r="AB405" s="88"/>
      <c r="AC405" s="87"/>
      <c r="AD405" s="89"/>
      <c r="AE405" s="89"/>
      <c r="AG405" s="89"/>
      <c r="AH405" s="38"/>
    </row>
    <row r="406" spans="1:34" ht="15">
      <c r="A406" s="86"/>
      <c r="X406" s="87"/>
      <c r="Y406" s="87"/>
      <c r="Z406" s="87"/>
      <c r="AA406" s="87"/>
      <c r="AB406" s="88"/>
      <c r="AC406" s="87"/>
      <c r="AD406" s="89"/>
      <c r="AE406" s="89"/>
      <c r="AG406" s="89"/>
      <c r="AH406" s="38"/>
    </row>
    <row r="407" spans="1:34" ht="15">
      <c r="A407" s="86"/>
      <c r="X407" s="87"/>
      <c r="Y407" s="87"/>
      <c r="Z407" s="87"/>
      <c r="AA407" s="87"/>
      <c r="AB407" s="88"/>
      <c r="AC407" s="87"/>
      <c r="AD407" s="89"/>
      <c r="AE407" s="89"/>
      <c r="AG407" s="89"/>
      <c r="AH407" s="38"/>
    </row>
    <row r="408" spans="1:34" ht="15">
      <c r="A408" s="86"/>
      <c r="X408" s="87"/>
      <c r="Y408" s="87"/>
      <c r="Z408" s="87"/>
      <c r="AA408" s="87"/>
      <c r="AB408" s="88"/>
      <c r="AC408" s="87"/>
      <c r="AD408" s="89"/>
      <c r="AE408" s="89"/>
      <c r="AG408" s="89"/>
      <c r="AH408" s="38"/>
    </row>
    <row r="409" spans="1:34" ht="15">
      <c r="A409" s="86"/>
      <c r="X409" s="87"/>
      <c r="Y409" s="87"/>
      <c r="Z409" s="87"/>
      <c r="AA409" s="87"/>
      <c r="AB409" s="88"/>
      <c r="AC409" s="87"/>
      <c r="AD409" s="89"/>
      <c r="AE409" s="89"/>
      <c r="AG409" s="89"/>
      <c r="AH409" s="38"/>
    </row>
    <row r="410" spans="1:34" ht="15">
      <c r="A410" s="86"/>
      <c r="X410" s="87"/>
      <c r="Y410" s="87"/>
      <c r="Z410" s="87"/>
      <c r="AA410" s="87"/>
      <c r="AB410" s="88"/>
      <c r="AC410" s="87"/>
      <c r="AD410" s="89"/>
      <c r="AE410" s="89"/>
      <c r="AG410" s="89"/>
      <c r="AH410" s="38"/>
    </row>
    <row r="411" spans="1:34" ht="15">
      <c r="A411" s="86"/>
      <c r="X411" s="87"/>
      <c r="Y411" s="87"/>
      <c r="Z411" s="87"/>
      <c r="AA411" s="87"/>
      <c r="AB411" s="88"/>
      <c r="AC411" s="87"/>
      <c r="AD411" s="89"/>
      <c r="AE411" s="89"/>
      <c r="AG411" s="89"/>
      <c r="AH411" s="38"/>
    </row>
    <row r="412" spans="1:34" ht="15">
      <c r="A412" s="86"/>
      <c r="X412" s="87"/>
      <c r="Y412" s="87"/>
      <c r="Z412" s="87"/>
      <c r="AA412" s="87"/>
      <c r="AB412" s="88"/>
      <c r="AC412" s="87"/>
      <c r="AD412" s="89"/>
      <c r="AE412" s="89"/>
      <c r="AG412" s="89"/>
      <c r="AH412" s="38"/>
    </row>
    <row r="413" spans="1:34" ht="15">
      <c r="A413" s="86"/>
      <c r="X413" s="87"/>
      <c r="Y413" s="87"/>
      <c r="Z413" s="87"/>
      <c r="AA413" s="87"/>
      <c r="AB413" s="88"/>
      <c r="AC413" s="87"/>
      <c r="AD413" s="89"/>
      <c r="AE413" s="89"/>
      <c r="AG413" s="89"/>
      <c r="AH413" s="38"/>
    </row>
    <row r="414" spans="1:34" ht="15">
      <c r="A414" s="86"/>
      <c r="X414" s="87"/>
      <c r="Y414" s="87"/>
      <c r="Z414" s="87"/>
      <c r="AA414" s="87"/>
      <c r="AB414" s="88"/>
      <c r="AC414" s="87"/>
      <c r="AD414" s="89"/>
      <c r="AE414" s="89"/>
      <c r="AG414" s="89"/>
      <c r="AH414" s="38"/>
    </row>
    <row r="415" spans="1:34" ht="15">
      <c r="A415" s="86"/>
      <c r="X415" s="87"/>
      <c r="Y415" s="87"/>
      <c r="Z415" s="87"/>
      <c r="AA415" s="87"/>
      <c r="AB415" s="88"/>
      <c r="AC415" s="87"/>
      <c r="AD415" s="89"/>
      <c r="AE415" s="89"/>
      <c r="AG415" s="89"/>
      <c r="AH415" s="38"/>
    </row>
    <row r="416" spans="1:34" ht="15">
      <c r="A416" s="86"/>
      <c r="X416" s="87"/>
      <c r="Y416" s="87"/>
      <c r="Z416" s="87"/>
      <c r="AA416" s="87"/>
      <c r="AB416" s="88"/>
      <c r="AC416" s="87"/>
      <c r="AD416" s="89"/>
      <c r="AE416" s="89"/>
      <c r="AG416" s="89"/>
      <c r="AH416" s="38"/>
    </row>
    <row r="417" spans="1:34" ht="15">
      <c r="A417" s="86"/>
      <c r="X417" s="87"/>
      <c r="Y417" s="87"/>
      <c r="Z417" s="87"/>
      <c r="AA417" s="87"/>
      <c r="AB417" s="88"/>
      <c r="AC417" s="87"/>
      <c r="AD417" s="89"/>
      <c r="AE417" s="89"/>
      <c r="AG417" s="89"/>
      <c r="AH417" s="38"/>
    </row>
    <row r="418" spans="1:34" ht="15">
      <c r="A418" s="86"/>
      <c r="X418" s="87"/>
      <c r="Y418" s="87"/>
      <c r="Z418" s="87"/>
      <c r="AA418" s="87"/>
      <c r="AB418" s="88"/>
      <c r="AC418" s="87"/>
      <c r="AD418" s="89"/>
      <c r="AE418" s="89"/>
      <c r="AG418" s="89"/>
      <c r="AH418" s="38"/>
    </row>
    <row r="419" spans="1:34" ht="15">
      <c r="A419" s="86"/>
      <c r="X419" s="87"/>
      <c r="Y419" s="87"/>
      <c r="Z419" s="87"/>
      <c r="AA419" s="87"/>
      <c r="AB419" s="88"/>
      <c r="AC419" s="87"/>
      <c r="AD419" s="89"/>
      <c r="AE419" s="89"/>
      <c r="AG419" s="89"/>
      <c r="AH419" s="38"/>
    </row>
    <row r="420" spans="1:34" ht="15">
      <c r="A420" s="86"/>
      <c r="X420" s="87"/>
      <c r="Y420" s="87"/>
      <c r="Z420" s="87"/>
      <c r="AA420" s="87"/>
      <c r="AB420" s="88"/>
      <c r="AC420" s="87"/>
      <c r="AD420" s="89"/>
      <c r="AE420" s="89"/>
      <c r="AG420" s="89"/>
      <c r="AH420" s="38"/>
    </row>
    <row r="421" spans="1:34" ht="15">
      <c r="A421" s="86"/>
      <c r="X421" s="87"/>
      <c r="Y421" s="87"/>
      <c r="Z421" s="87"/>
      <c r="AA421" s="87"/>
      <c r="AB421" s="88"/>
      <c r="AC421" s="87"/>
      <c r="AD421" s="89"/>
      <c r="AE421" s="89"/>
      <c r="AG421" s="89"/>
      <c r="AH421" s="38"/>
    </row>
    <row r="422" spans="1:34" ht="15">
      <c r="A422" s="86"/>
      <c r="X422" s="87"/>
      <c r="Y422" s="87"/>
      <c r="Z422" s="87"/>
      <c r="AA422" s="87"/>
      <c r="AB422" s="88"/>
      <c r="AC422" s="87"/>
      <c r="AD422" s="89"/>
      <c r="AE422" s="89"/>
      <c r="AG422" s="89"/>
      <c r="AH422" s="38"/>
    </row>
    <row r="423" spans="1:34" ht="15">
      <c r="A423" s="86"/>
      <c r="X423" s="87"/>
      <c r="Y423" s="87"/>
      <c r="Z423" s="87"/>
      <c r="AA423" s="87"/>
      <c r="AB423" s="88"/>
      <c r="AC423" s="87"/>
      <c r="AD423" s="89"/>
      <c r="AE423" s="89"/>
      <c r="AG423" s="89"/>
      <c r="AH423" s="38"/>
    </row>
    <row r="424" spans="1:34" ht="15">
      <c r="A424" s="86"/>
      <c r="X424" s="87"/>
      <c r="Y424" s="87"/>
      <c r="Z424" s="87"/>
      <c r="AA424" s="87"/>
      <c r="AB424" s="88"/>
      <c r="AC424" s="87"/>
      <c r="AD424" s="89"/>
      <c r="AE424" s="89"/>
      <c r="AG424" s="89"/>
      <c r="AH424" s="38"/>
    </row>
    <row r="425" spans="1:34" ht="15">
      <c r="A425" s="86"/>
      <c r="X425" s="87"/>
      <c r="Y425" s="87"/>
      <c r="Z425" s="87"/>
      <c r="AA425" s="87"/>
      <c r="AB425" s="88"/>
      <c r="AC425" s="87"/>
      <c r="AD425" s="89"/>
      <c r="AE425" s="89"/>
      <c r="AG425" s="89"/>
      <c r="AH425" s="38"/>
    </row>
    <row r="426" spans="1:34" ht="15">
      <c r="A426" s="86"/>
      <c r="X426" s="87"/>
      <c r="Y426" s="87"/>
      <c r="Z426" s="87"/>
      <c r="AA426" s="87"/>
      <c r="AB426" s="88"/>
      <c r="AC426" s="87"/>
      <c r="AD426" s="89"/>
      <c r="AE426" s="89"/>
      <c r="AG426" s="89"/>
      <c r="AH426" s="38"/>
    </row>
    <row r="427" spans="1:34" ht="15">
      <c r="A427" s="86"/>
      <c r="X427" s="87"/>
      <c r="Y427" s="87"/>
      <c r="Z427" s="87"/>
      <c r="AA427" s="87"/>
      <c r="AB427" s="88"/>
      <c r="AC427" s="87"/>
      <c r="AD427" s="89"/>
      <c r="AE427" s="89"/>
      <c r="AG427" s="89"/>
      <c r="AH427" s="38"/>
    </row>
    <row r="428" spans="1:34" ht="15">
      <c r="A428" s="86"/>
      <c r="X428" s="87"/>
      <c r="Y428" s="87"/>
      <c r="Z428" s="87"/>
      <c r="AA428" s="87"/>
      <c r="AB428" s="88"/>
      <c r="AC428" s="87"/>
      <c r="AD428" s="89"/>
      <c r="AE428" s="89"/>
      <c r="AG428" s="89"/>
      <c r="AH428" s="38"/>
    </row>
    <row r="429" spans="1:34" ht="15">
      <c r="A429" s="86"/>
      <c r="X429" s="87"/>
      <c r="Y429" s="87"/>
      <c r="Z429" s="87"/>
      <c r="AA429" s="87"/>
      <c r="AB429" s="88"/>
      <c r="AC429" s="87"/>
      <c r="AD429" s="89"/>
      <c r="AE429" s="89"/>
      <c r="AG429" s="89"/>
      <c r="AH429" s="38"/>
    </row>
    <row r="430" spans="1:34" ht="15">
      <c r="A430" s="86"/>
      <c r="X430" s="87"/>
      <c r="Y430" s="87"/>
      <c r="Z430" s="87"/>
      <c r="AA430" s="87"/>
      <c r="AB430" s="88"/>
      <c r="AC430" s="87"/>
      <c r="AD430" s="89"/>
      <c r="AE430" s="89"/>
      <c r="AG430" s="89"/>
      <c r="AH430" s="38"/>
    </row>
    <row r="431" spans="1:34" ht="15">
      <c r="A431" s="86"/>
      <c r="X431" s="87"/>
      <c r="Y431" s="87"/>
      <c r="Z431" s="87"/>
      <c r="AA431" s="87"/>
      <c r="AB431" s="88"/>
      <c r="AC431" s="87"/>
      <c r="AD431" s="89"/>
      <c r="AE431" s="89"/>
      <c r="AG431" s="89"/>
      <c r="AH431" s="38"/>
    </row>
    <row r="432" spans="1:34" ht="15">
      <c r="A432" s="86"/>
      <c r="X432" s="87"/>
      <c r="Y432" s="87"/>
      <c r="Z432" s="87"/>
      <c r="AA432" s="87"/>
      <c r="AB432" s="88"/>
      <c r="AC432" s="87"/>
      <c r="AD432" s="89"/>
      <c r="AE432" s="89"/>
      <c r="AG432" s="89"/>
      <c r="AH432" s="38"/>
    </row>
    <row r="433" spans="1:34" ht="15">
      <c r="A433" s="86"/>
      <c r="X433" s="87"/>
      <c r="Y433" s="87"/>
      <c r="Z433" s="87"/>
      <c r="AA433" s="87"/>
      <c r="AB433" s="88"/>
      <c r="AC433" s="87"/>
      <c r="AD433" s="89"/>
      <c r="AE433" s="89"/>
      <c r="AG433" s="89"/>
      <c r="AH433" s="38"/>
    </row>
    <row r="434" spans="1:34" ht="15">
      <c r="A434" s="86"/>
      <c r="X434" s="87"/>
      <c r="Y434" s="87"/>
      <c r="Z434" s="87"/>
      <c r="AA434" s="87"/>
      <c r="AB434" s="88"/>
      <c r="AC434" s="87"/>
      <c r="AD434" s="89"/>
      <c r="AE434" s="89"/>
      <c r="AG434" s="89"/>
      <c r="AH434" s="38"/>
    </row>
    <row r="435" spans="1:34" ht="15">
      <c r="A435" s="86"/>
      <c r="X435" s="87"/>
      <c r="Y435" s="87"/>
      <c r="Z435" s="87"/>
      <c r="AA435" s="87"/>
      <c r="AB435" s="88"/>
      <c r="AC435" s="87"/>
      <c r="AD435" s="89"/>
      <c r="AE435" s="89"/>
      <c r="AG435" s="89"/>
      <c r="AH435" s="38"/>
    </row>
    <row r="436" spans="1:34" ht="15">
      <c r="A436" s="86"/>
      <c r="X436" s="87"/>
      <c r="Y436" s="87"/>
      <c r="Z436" s="87"/>
      <c r="AA436" s="87"/>
      <c r="AB436" s="88"/>
      <c r="AC436" s="87"/>
      <c r="AD436" s="89"/>
      <c r="AE436" s="89"/>
      <c r="AG436" s="89"/>
      <c r="AH436" s="38"/>
    </row>
    <row r="437" spans="1:34" ht="15">
      <c r="A437" s="86"/>
      <c r="X437" s="87"/>
      <c r="Y437" s="87"/>
      <c r="Z437" s="87"/>
      <c r="AA437" s="87"/>
      <c r="AB437" s="88"/>
      <c r="AC437" s="87"/>
      <c r="AD437" s="89"/>
      <c r="AE437" s="89"/>
      <c r="AG437" s="89"/>
      <c r="AH437" s="38"/>
    </row>
    <row r="438" spans="1:34" ht="15">
      <c r="A438" s="86"/>
      <c r="X438" s="87"/>
      <c r="Y438" s="87"/>
      <c r="Z438" s="87"/>
      <c r="AA438" s="87"/>
      <c r="AB438" s="88"/>
      <c r="AC438" s="87"/>
      <c r="AD438" s="89"/>
      <c r="AE438" s="89"/>
      <c r="AG438" s="89"/>
      <c r="AH438" s="38"/>
    </row>
    <row r="439" spans="1:34" ht="15">
      <c r="A439" s="86"/>
      <c r="X439" s="87"/>
      <c r="Y439" s="87"/>
      <c r="Z439" s="87"/>
      <c r="AA439" s="87"/>
      <c r="AB439" s="88"/>
      <c r="AC439" s="87"/>
      <c r="AD439" s="89"/>
      <c r="AE439" s="89"/>
      <c r="AG439" s="89"/>
      <c r="AH439" s="38"/>
    </row>
    <row r="440" spans="1:34" ht="15">
      <c r="A440" s="86"/>
      <c r="X440" s="87"/>
      <c r="Y440" s="87"/>
      <c r="Z440" s="87"/>
      <c r="AA440" s="87"/>
      <c r="AB440" s="88"/>
      <c r="AC440" s="87"/>
      <c r="AD440" s="89"/>
      <c r="AE440" s="89"/>
      <c r="AG440" s="89"/>
      <c r="AH440" s="38"/>
    </row>
    <row r="441" spans="1:34" ht="15">
      <c r="A441" s="86"/>
      <c r="X441" s="87"/>
      <c r="Y441" s="87"/>
      <c r="Z441" s="87"/>
      <c r="AA441" s="87"/>
      <c r="AB441" s="88"/>
      <c r="AC441" s="87"/>
      <c r="AD441" s="89"/>
      <c r="AE441" s="89"/>
      <c r="AG441" s="89"/>
      <c r="AH441" s="38"/>
    </row>
    <row r="442" spans="1:34" ht="15">
      <c r="A442" s="86"/>
      <c r="X442" s="87"/>
      <c r="Y442" s="87"/>
      <c r="Z442" s="87"/>
      <c r="AA442" s="87"/>
      <c r="AB442" s="88"/>
      <c r="AC442" s="87"/>
      <c r="AD442" s="89"/>
      <c r="AE442" s="89"/>
      <c r="AG442" s="89"/>
      <c r="AH442" s="38"/>
    </row>
    <row r="443" spans="1:34" ht="15">
      <c r="A443" s="86"/>
      <c r="X443" s="87"/>
      <c r="Y443" s="87"/>
      <c r="Z443" s="87"/>
      <c r="AA443" s="87"/>
      <c r="AB443" s="88"/>
      <c r="AC443" s="87"/>
      <c r="AD443" s="89"/>
      <c r="AE443" s="89"/>
      <c r="AG443" s="89"/>
      <c r="AH443" s="38"/>
    </row>
    <row r="444" spans="1:34" ht="15">
      <c r="A444" s="86"/>
      <c r="X444" s="87"/>
      <c r="Y444" s="87"/>
      <c r="Z444" s="87"/>
      <c r="AA444" s="87"/>
      <c r="AB444" s="88"/>
      <c r="AC444" s="87"/>
      <c r="AD444" s="89"/>
      <c r="AE444" s="89"/>
      <c r="AG444" s="89"/>
      <c r="AH444" s="38"/>
    </row>
    <row r="445" spans="1:34" ht="15">
      <c r="A445" s="86"/>
      <c r="X445" s="87"/>
      <c r="Y445" s="87"/>
      <c r="Z445" s="87"/>
      <c r="AA445" s="87"/>
      <c r="AB445" s="88"/>
      <c r="AC445" s="87"/>
      <c r="AD445" s="89"/>
      <c r="AE445" s="89"/>
      <c r="AG445" s="89"/>
      <c r="AH445" s="38"/>
    </row>
    <row r="446" spans="1:34" ht="15">
      <c r="A446" s="86"/>
      <c r="X446" s="87"/>
      <c r="Y446" s="87"/>
      <c r="Z446" s="87"/>
      <c r="AA446" s="87"/>
      <c r="AB446" s="88"/>
      <c r="AC446" s="87"/>
      <c r="AD446" s="89"/>
      <c r="AE446" s="89"/>
      <c r="AG446" s="89"/>
      <c r="AH446" s="38"/>
    </row>
    <row r="447" spans="1:34" ht="15">
      <c r="A447" s="86"/>
      <c r="X447" s="87"/>
      <c r="Y447" s="87"/>
      <c r="Z447" s="87"/>
      <c r="AA447" s="87"/>
      <c r="AB447" s="88"/>
      <c r="AC447" s="87"/>
      <c r="AD447" s="89"/>
      <c r="AE447" s="89"/>
      <c r="AG447" s="89"/>
      <c r="AH447" s="38"/>
    </row>
    <row r="448" spans="1:34" ht="15">
      <c r="A448" s="86"/>
      <c r="X448" s="87"/>
      <c r="Y448" s="87"/>
      <c r="Z448" s="87"/>
      <c r="AA448" s="87"/>
      <c r="AB448" s="88"/>
      <c r="AC448" s="87"/>
      <c r="AD448" s="89"/>
      <c r="AE448" s="89"/>
      <c r="AG448" s="89"/>
      <c r="AH448" s="38"/>
    </row>
    <row r="449" spans="1:34" ht="15">
      <c r="A449" s="86"/>
      <c r="X449" s="87"/>
      <c r="Y449" s="87"/>
      <c r="Z449" s="87"/>
      <c r="AA449" s="87"/>
      <c r="AB449" s="88"/>
      <c r="AC449" s="87"/>
      <c r="AD449" s="89"/>
      <c r="AE449" s="89"/>
      <c r="AG449" s="89"/>
      <c r="AH449" s="38"/>
    </row>
    <row r="450" spans="1:34" ht="15">
      <c r="A450" s="86"/>
      <c r="X450" s="87"/>
      <c r="Y450" s="87"/>
      <c r="Z450" s="87"/>
      <c r="AA450" s="87"/>
      <c r="AB450" s="88"/>
      <c r="AC450" s="87"/>
      <c r="AD450" s="89"/>
      <c r="AE450" s="89"/>
      <c r="AG450" s="89"/>
      <c r="AH450" s="38"/>
    </row>
    <row r="451" spans="1:34" ht="15">
      <c r="A451" s="86"/>
      <c r="X451" s="87"/>
      <c r="Y451" s="87"/>
      <c r="Z451" s="87"/>
      <c r="AA451" s="87"/>
      <c r="AB451" s="88"/>
      <c r="AC451" s="87"/>
      <c r="AD451" s="89"/>
      <c r="AE451" s="89"/>
      <c r="AG451" s="89"/>
      <c r="AH451" s="38"/>
    </row>
    <row r="452" spans="1:34" ht="15">
      <c r="A452" s="86"/>
      <c r="X452" s="87"/>
      <c r="Y452" s="87"/>
      <c r="Z452" s="87"/>
      <c r="AA452" s="87"/>
      <c r="AB452" s="88"/>
      <c r="AC452" s="87"/>
      <c r="AD452" s="89"/>
      <c r="AE452" s="89"/>
      <c r="AG452" s="89"/>
      <c r="AH452" s="38"/>
    </row>
    <row r="453" spans="1:34" ht="15">
      <c r="A453" s="86"/>
      <c r="X453" s="87"/>
      <c r="Y453" s="87"/>
      <c r="Z453" s="87"/>
      <c r="AA453" s="87"/>
      <c r="AB453" s="88"/>
      <c r="AC453" s="87"/>
      <c r="AD453" s="89"/>
      <c r="AE453" s="89"/>
      <c r="AG453" s="89"/>
      <c r="AH453" s="38"/>
    </row>
    <row r="454" spans="1:34" ht="15">
      <c r="A454" s="86"/>
      <c r="X454" s="87"/>
      <c r="Y454" s="87"/>
      <c r="Z454" s="87"/>
      <c r="AA454" s="87"/>
      <c r="AB454" s="88"/>
      <c r="AC454" s="87"/>
      <c r="AD454" s="89"/>
      <c r="AE454" s="89"/>
      <c r="AG454" s="89"/>
      <c r="AH454" s="38"/>
    </row>
    <row r="455" spans="1:34" ht="15">
      <c r="A455" s="86"/>
      <c r="X455" s="87"/>
      <c r="Y455" s="87"/>
      <c r="Z455" s="87"/>
      <c r="AA455" s="87"/>
      <c r="AB455" s="88"/>
      <c r="AC455" s="87"/>
      <c r="AD455" s="89"/>
      <c r="AE455" s="89"/>
      <c r="AG455" s="89"/>
      <c r="AH455" s="38"/>
    </row>
    <row r="456" spans="1:34" ht="15">
      <c r="A456" s="86"/>
      <c r="X456" s="87"/>
      <c r="Y456" s="87"/>
      <c r="Z456" s="87"/>
      <c r="AA456" s="87"/>
      <c r="AB456" s="88"/>
      <c r="AC456" s="87"/>
      <c r="AD456" s="89"/>
      <c r="AE456" s="89"/>
      <c r="AG456" s="89"/>
      <c r="AH456" s="38"/>
    </row>
    <row r="457" spans="1:34" ht="15">
      <c r="A457" s="86"/>
      <c r="X457" s="87"/>
      <c r="Y457" s="87"/>
      <c r="Z457" s="87"/>
      <c r="AA457" s="87"/>
      <c r="AB457" s="88"/>
      <c r="AC457" s="87"/>
      <c r="AD457" s="89"/>
      <c r="AE457" s="89"/>
      <c r="AG457" s="89"/>
      <c r="AH457" s="38"/>
    </row>
    <row r="458" spans="1:34" ht="15">
      <c r="A458" s="86"/>
      <c r="X458" s="87"/>
      <c r="Y458" s="87"/>
      <c r="Z458" s="87"/>
      <c r="AA458" s="87"/>
      <c r="AB458" s="88"/>
      <c r="AC458" s="87"/>
      <c r="AD458" s="89"/>
      <c r="AE458" s="89"/>
      <c r="AG458" s="89"/>
      <c r="AH458" s="38"/>
    </row>
    <row r="459" spans="1:34" ht="15">
      <c r="A459" s="86"/>
      <c r="X459" s="87"/>
      <c r="Y459" s="87"/>
      <c r="Z459" s="87"/>
      <c r="AA459" s="87"/>
      <c r="AB459" s="88"/>
      <c r="AC459" s="87"/>
      <c r="AD459" s="89"/>
      <c r="AE459" s="89"/>
      <c r="AG459" s="89"/>
      <c r="AH459" s="38"/>
    </row>
    <row r="460" spans="1:34" ht="15">
      <c r="A460" s="86"/>
      <c r="X460" s="87"/>
      <c r="Y460" s="87"/>
      <c r="Z460" s="87"/>
      <c r="AA460" s="87"/>
      <c r="AB460" s="88"/>
      <c r="AC460" s="87"/>
      <c r="AD460" s="89"/>
      <c r="AE460" s="89"/>
      <c r="AG460" s="89"/>
      <c r="AH460" s="38"/>
    </row>
    <row r="461" spans="1:34" ht="15">
      <c r="A461" s="86"/>
      <c r="X461" s="87"/>
      <c r="Y461" s="87"/>
      <c r="Z461" s="87"/>
      <c r="AA461" s="87"/>
      <c r="AB461" s="88"/>
      <c r="AC461" s="87"/>
      <c r="AD461" s="89"/>
      <c r="AE461" s="89"/>
      <c r="AG461" s="89"/>
      <c r="AH461" s="38"/>
    </row>
    <row r="462" spans="1:34" ht="15">
      <c r="A462" s="86"/>
      <c r="X462" s="87"/>
      <c r="Y462" s="87"/>
      <c r="Z462" s="87"/>
      <c r="AA462" s="87"/>
      <c r="AB462" s="88"/>
      <c r="AC462" s="87"/>
      <c r="AD462" s="89"/>
      <c r="AE462" s="89"/>
      <c r="AG462" s="89"/>
      <c r="AH462" s="38"/>
    </row>
    <row r="463" spans="1:34" ht="15">
      <c r="A463" s="86"/>
      <c r="X463" s="87"/>
      <c r="Y463" s="87"/>
      <c r="Z463" s="87"/>
      <c r="AA463" s="87"/>
      <c r="AB463" s="88"/>
      <c r="AC463" s="87"/>
      <c r="AD463" s="89"/>
      <c r="AE463" s="89"/>
      <c r="AG463" s="89"/>
      <c r="AH463" s="38"/>
    </row>
    <row r="464" spans="1:34" ht="15">
      <c r="A464" s="86"/>
      <c r="X464" s="87"/>
      <c r="Y464" s="87"/>
      <c r="Z464" s="87"/>
      <c r="AA464" s="87"/>
      <c r="AB464" s="88"/>
      <c r="AC464" s="87"/>
      <c r="AD464" s="89"/>
      <c r="AE464" s="89"/>
      <c r="AG464" s="89"/>
      <c r="AH464" s="38"/>
    </row>
    <row r="465" spans="1:34" ht="15">
      <c r="A465" s="86"/>
      <c r="X465" s="87"/>
      <c r="Y465" s="87"/>
      <c r="Z465" s="87"/>
      <c r="AA465" s="87"/>
      <c r="AB465" s="88"/>
      <c r="AC465" s="87"/>
      <c r="AD465" s="89"/>
      <c r="AE465" s="89"/>
      <c r="AG465" s="89"/>
      <c r="AH465" s="38"/>
    </row>
    <row r="466" spans="1:34" ht="15">
      <c r="A466" s="86"/>
      <c r="X466" s="87"/>
      <c r="Y466" s="87"/>
      <c r="Z466" s="87"/>
      <c r="AA466" s="87"/>
      <c r="AB466" s="88"/>
      <c r="AC466" s="87"/>
      <c r="AD466" s="89"/>
      <c r="AE466" s="89"/>
      <c r="AG466" s="89"/>
      <c r="AH466" s="38"/>
    </row>
    <row r="467" spans="1:34" ht="15">
      <c r="A467" s="86"/>
      <c r="X467" s="87"/>
      <c r="Y467" s="87"/>
      <c r="Z467" s="87"/>
      <c r="AA467" s="87"/>
      <c r="AB467" s="88"/>
      <c r="AC467" s="87"/>
      <c r="AD467" s="89"/>
      <c r="AE467" s="89"/>
      <c r="AG467" s="89"/>
      <c r="AH467" s="38"/>
    </row>
    <row r="468" spans="1:34" ht="15">
      <c r="A468" s="86"/>
      <c r="X468" s="87"/>
      <c r="Y468" s="87"/>
      <c r="Z468" s="87"/>
      <c r="AA468" s="87"/>
      <c r="AB468" s="88"/>
      <c r="AC468" s="87"/>
      <c r="AD468" s="89"/>
      <c r="AE468" s="89"/>
      <c r="AG468" s="89"/>
      <c r="AH468" s="38"/>
    </row>
    <row r="469" spans="1:34" ht="15">
      <c r="A469" s="86"/>
      <c r="X469" s="87"/>
      <c r="Y469" s="87"/>
      <c r="Z469" s="87"/>
      <c r="AA469" s="87"/>
      <c r="AB469" s="88"/>
      <c r="AC469" s="87"/>
      <c r="AD469" s="89"/>
      <c r="AE469" s="89"/>
      <c r="AG469" s="89"/>
      <c r="AH469" s="38"/>
    </row>
    <row r="470" spans="1:34" ht="15">
      <c r="A470" s="86"/>
      <c r="X470" s="87"/>
      <c r="Y470" s="87"/>
      <c r="Z470" s="87"/>
      <c r="AA470" s="87"/>
      <c r="AB470" s="88"/>
      <c r="AC470" s="87"/>
      <c r="AD470" s="89"/>
      <c r="AE470" s="89"/>
      <c r="AG470" s="89"/>
      <c r="AH470" s="38"/>
    </row>
    <row r="471" spans="1:34" ht="15">
      <c r="A471" s="86"/>
      <c r="X471" s="87"/>
      <c r="Y471" s="87"/>
      <c r="Z471" s="87"/>
      <c r="AA471" s="87"/>
      <c r="AB471" s="88"/>
      <c r="AC471" s="87"/>
      <c r="AD471" s="89"/>
      <c r="AE471" s="89"/>
      <c r="AG471" s="89"/>
      <c r="AH471" s="38"/>
    </row>
    <row r="472" spans="1:34" ht="15">
      <c r="A472" s="86"/>
      <c r="X472" s="87"/>
      <c r="Y472" s="87"/>
      <c r="Z472" s="87"/>
      <c r="AA472" s="87"/>
      <c r="AB472" s="88"/>
      <c r="AC472" s="87"/>
      <c r="AD472" s="89"/>
      <c r="AE472" s="89"/>
      <c r="AG472" s="89"/>
      <c r="AH472" s="38"/>
    </row>
    <row r="473" spans="1:34" ht="15">
      <c r="A473" s="86"/>
      <c r="X473" s="87"/>
      <c r="Y473" s="87"/>
      <c r="Z473" s="87"/>
      <c r="AA473" s="87"/>
      <c r="AB473" s="88"/>
      <c r="AC473" s="87"/>
      <c r="AD473" s="89"/>
      <c r="AE473" s="89"/>
      <c r="AG473" s="89"/>
      <c r="AH473" s="38"/>
    </row>
    <row r="474" spans="1:34" ht="15">
      <c r="A474" s="86"/>
      <c r="X474" s="87"/>
      <c r="Y474" s="87"/>
      <c r="Z474" s="87"/>
      <c r="AA474" s="87"/>
      <c r="AB474" s="88"/>
      <c r="AC474" s="87"/>
      <c r="AD474" s="89"/>
      <c r="AE474" s="89"/>
      <c r="AG474" s="89"/>
      <c r="AH474" s="38"/>
    </row>
    <row r="475" spans="1:34" ht="15">
      <c r="A475" s="86"/>
      <c r="X475" s="87"/>
      <c r="Y475" s="87"/>
      <c r="Z475" s="87"/>
      <c r="AA475" s="87"/>
      <c r="AB475" s="88"/>
      <c r="AC475" s="87"/>
      <c r="AD475" s="89"/>
      <c r="AE475" s="89"/>
      <c r="AG475" s="89"/>
      <c r="AH475" s="38"/>
    </row>
    <row r="476" spans="1:34" ht="15">
      <c r="A476" s="86"/>
      <c r="X476" s="87"/>
      <c r="Y476" s="87"/>
      <c r="Z476" s="87"/>
      <c r="AA476" s="87"/>
      <c r="AB476" s="88"/>
      <c r="AC476" s="87"/>
      <c r="AD476" s="89"/>
      <c r="AE476" s="89"/>
      <c r="AG476" s="89"/>
      <c r="AH476" s="38"/>
    </row>
    <row r="477" spans="1:34" ht="15">
      <c r="A477" s="86"/>
      <c r="X477" s="87"/>
      <c r="Y477" s="87"/>
      <c r="Z477" s="87"/>
      <c r="AA477" s="87"/>
      <c r="AB477" s="88"/>
      <c r="AC477" s="87"/>
      <c r="AD477" s="89"/>
      <c r="AE477" s="89"/>
      <c r="AG477" s="89"/>
      <c r="AH477" s="38"/>
    </row>
    <row r="478" spans="1:34" ht="15">
      <c r="A478" s="86"/>
      <c r="X478" s="87"/>
      <c r="Y478" s="87"/>
      <c r="Z478" s="87"/>
      <c r="AA478" s="87"/>
      <c r="AB478" s="88"/>
      <c r="AC478" s="87"/>
      <c r="AD478" s="89"/>
      <c r="AE478" s="89"/>
      <c r="AG478" s="89"/>
      <c r="AH478" s="38"/>
    </row>
    <row r="479" spans="1:34" ht="15">
      <c r="A479" s="86"/>
      <c r="X479" s="87"/>
      <c r="Y479" s="87"/>
      <c r="Z479" s="87"/>
      <c r="AA479" s="87"/>
      <c r="AB479" s="88"/>
      <c r="AC479" s="87"/>
      <c r="AD479" s="89"/>
      <c r="AE479" s="89"/>
      <c r="AG479" s="89"/>
      <c r="AH479" s="38"/>
    </row>
    <row r="480" spans="1:34" ht="15">
      <c r="A480" s="86"/>
      <c r="X480" s="87"/>
      <c r="Y480" s="87"/>
      <c r="Z480" s="87"/>
      <c r="AA480" s="87"/>
      <c r="AB480" s="88"/>
      <c r="AC480" s="87"/>
      <c r="AD480" s="89"/>
      <c r="AE480" s="89"/>
      <c r="AG480" s="89"/>
      <c r="AH480" s="38"/>
    </row>
    <row r="481" spans="1:34" ht="15">
      <c r="A481" s="86"/>
      <c r="X481" s="87"/>
      <c r="Y481" s="87"/>
      <c r="Z481" s="87"/>
      <c r="AA481" s="87"/>
      <c r="AB481" s="88"/>
      <c r="AC481" s="87"/>
      <c r="AD481" s="89"/>
      <c r="AE481" s="89"/>
      <c r="AG481" s="89"/>
      <c r="AH481" s="38"/>
    </row>
    <row r="482" spans="1:34" ht="15">
      <c r="A482" s="86"/>
      <c r="X482" s="87"/>
      <c r="Y482" s="87"/>
      <c r="Z482" s="87"/>
      <c r="AA482" s="87"/>
      <c r="AB482" s="88"/>
      <c r="AC482" s="87"/>
      <c r="AD482" s="89"/>
      <c r="AE482" s="89"/>
      <c r="AG482" s="89"/>
      <c r="AH482" s="38"/>
    </row>
    <row r="483" spans="1:34" ht="15">
      <c r="A483" s="86"/>
      <c r="X483" s="87"/>
      <c r="Y483" s="87"/>
      <c r="Z483" s="87"/>
      <c r="AA483" s="87"/>
      <c r="AB483" s="88"/>
      <c r="AC483" s="87"/>
      <c r="AD483" s="89"/>
      <c r="AE483" s="89"/>
      <c r="AG483" s="89"/>
      <c r="AH483" s="38"/>
    </row>
    <row r="484" spans="1:34" ht="15">
      <c r="A484" s="86"/>
      <c r="X484" s="87"/>
      <c r="Y484" s="87"/>
      <c r="Z484" s="87"/>
      <c r="AA484" s="87"/>
      <c r="AB484" s="88"/>
      <c r="AC484" s="87"/>
      <c r="AD484" s="89"/>
      <c r="AE484" s="89"/>
      <c r="AG484" s="89"/>
      <c r="AH484" s="38"/>
    </row>
    <row r="485" spans="1:34" ht="15">
      <c r="A485" s="86"/>
      <c r="X485" s="87"/>
      <c r="Y485" s="87"/>
      <c r="Z485" s="87"/>
      <c r="AA485" s="87"/>
      <c r="AB485" s="88"/>
      <c r="AC485" s="87"/>
      <c r="AD485" s="89"/>
      <c r="AE485" s="89"/>
      <c r="AG485" s="89"/>
      <c r="AH485" s="38"/>
    </row>
    <row r="486" spans="1:34" ht="15">
      <c r="A486" s="86"/>
      <c r="X486" s="87"/>
      <c r="Y486" s="87"/>
      <c r="Z486" s="87"/>
      <c r="AA486" s="87"/>
      <c r="AB486" s="88"/>
      <c r="AC486" s="87"/>
      <c r="AD486" s="89"/>
      <c r="AE486" s="89"/>
      <c r="AG486" s="89"/>
      <c r="AH486" s="38"/>
    </row>
    <row r="487" spans="1:34" ht="15">
      <c r="A487" s="86"/>
      <c r="X487" s="87"/>
      <c r="Y487" s="87"/>
      <c r="Z487" s="87"/>
      <c r="AA487" s="87"/>
      <c r="AB487" s="88"/>
      <c r="AC487" s="87"/>
      <c r="AD487" s="89"/>
      <c r="AE487" s="89"/>
      <c r="AG487" s="89"/>
      <c r="AH487" s="38"/>
    </row>
    <row r="488" spans="1:34" ht="15">
      <c r="A488" s="86"/>
      <c r="X488" s="87"/>
      <c r="Y488" s="87"/>
      <c r="Z488" s="87"/>
      <c r="AA488" s="87"/>
      <c r="AB488" s="88"/>
      <c r="AC488" s="87"/>
      <c r="AD488" s="89"/>
      <c r="AE488" s="89"/>
      <c r="AG488" s="89"/>
      <c r="AH488" s="38"/>
    </row>
    <row r="489" spans="1:34" ht="15">
      <c r="A489" s="86"/>
      <c r="X489" s="87"/>
      <c r="Y489" s="87"/>
      <c r="Z489" s="87"/>
      <c r="AA489" s="87"/>
      <c r="AB489" s="88"/>
      <c r="AC489" s="87"/>
      <c r="AD489" s="89"/>
      <c r="AE489" s="89"/>
      <c r="AG489" s="89"/>
      <c r="AH489" s="38"/>
    </row>
    <row r="490" spans="1:34" ht="15">
      <c r="A490" s="86"/>
      <c r="X490" s="87"/>
      <c r="Y490" s="87"/>
      <c r="Z490" s="87"/>
      <c r="AA490" s="87"/>
      <c r="AB490" s="88"/>
      <c r="AC490" s="87"/>
      <c r="AD490" s="89"/>
      <c r="AE490" s="89"/>
      <c r="AG490" s="89"/>
      <c r="AH490" s="38"/>
    </row>
    <row r="491" spans="1:34" ht="15">
      <c r="A491" s="86"/>
      <c r="X491" s="87"/>
      <c r="Y491" s="87"/>
      <c r="Z491" s="87"/>
      <c r="AA491" s="87"/>
      <c r="AB491" s="88"/>
      <c r="AC491" s="87"/>
      <c r="AD491" s="89"/>
      <c r="AE491" s="89"/>
      <c r="AG491" s="89"/>
      <c r="AH491" s="38"/>
    </row>
    <row r="492" spans="1:34" ht="15">
      <c r="A492" s="86"/>
      <c r="X492" s="87"/>
      <c r="Y492" s="87"/>
      <c r="Z492" s="87"/>
      <c r="AA492" s="87"/>
      <c r="AB492" s="88"/>
      <c r="AC492" s="87"/>
      <c r="AD492" s="89"/>
      <c r="AE492" s="89"/>
      <c r="AG492" s="89"/>
      <c r="AH492" s="38"/>
    </row>
    <row r="493" spans="1:34" ht="15">
      <c r="A493" s="86"/>
      <c r="X493" s="87"/>
      <c r="Y493" s="87"/>
      <c r="Z493" s="87"/>
      <c r="AA493" s="87"/>
      <c r="AB493" s="88"/>
      <c r="AC493" s="87"/>
      <c r="AD493" s="89"/>
      <c r="AE493" s="89"/>
      <c r="AG493" s="89"/>
      <c r="AH493" s="38"/>
    </row>
    <row r="494" spans="1:34" ht="15">
      <c r="A494" s="86"/>
      <c r="X494" s="87"/>
      <c r="Y494" s="87"/>
      <c r="Z494" s="87"/>
      <c r="AA494" s="87"/>
      <c r="AB494" s="88"/>
      <c r="AC494" s="87"/>
      <c r="AD494" s="89"/>
      <c r="AE494" s="89"/>
      <c r="AG494" s="89"/>
      <c r="AH494" s="38"/>
    </row>
    <row r="495" spans="1:34" ht="15">
      <c r="A495" s="86"/>
      <c r="X495" s="87"/>
      <c r="Y495" s="87"/>
      <c r="Z495" s="87"/>
      <c r="AA495" s="87"/>
      <c r="AB495" s="88"/>
      <c r="AC495" s="87"/>
      <c r="AD495" s="89"/>
      <c r="AE495" s="89"/>
      <c r="AG495" s="89"/>
      <c r="AH495" s="38"/>
    </row>
    <row r="496" spans="1:34" ht="15">
      <c r="A496" s="86"/>
      <c r="X496" s="87"/>
      <c r="Y496" s="87"/>
      <c r="Z496" s="87"/>
      <c r="AA496" s="87"/>
      <c r="AB496" s="88"/>
      <c r="AC496" s="87"/>
      <c r="AD496" s="89"/>
      <c r="AE496" s="89"/>
      <c r="AG496" s="89"/>
      <c r="AH496" s="38"/>
    </row>
    <row r="497" spans="1:34" ht="15">
      <c r="A497" s="86"/>
      <c r="X497" s="87"/>
      <c r="Y497" s="87"/>
      <c r="Z497" s="87"/>
      <c r="AA497" s="87"/>
      <c r="AB497" s="88"/>
      <c r="AC497" s="87"/>
      <c r="AD497" s="89"/>
      <c r="AE497" s="89"/>
      <c r="AG497" s="89"/>
      <c r="AH497" s="38"/>
    </row>
    <row r="498" spans="1:34" ht="15">
      <c r="A498" s="86"/>
      <c r="X498" s="87"/>
      <c r="Y498" s="87"/>
      <c r="Z498" s="87"/>
      <c r="AA498" s="87"/>
      <c r="AB498" s="88"/>
      <c r="AC498" s="87"/>
      <c r="AD498" s="89"/>
      <c r="AE498" s="89"/>
      <c r="AG498" s="89"/>
      <c r="AH498" s="38"/>
    </row>
    <row r="499" spans="1:34" ht="15">
      <c r="A499" s="86"/>
      <c r="X499" s="87"/>
      <c r="Y499" s="87"/>
      <c r="Z499" s="87"/>
      <c r="AA499" s="87"/>
      <c r="AB499" s="88"/>
      <c r="AC499" s="87"/>
      <c r="AD499" s="89"/>
      <c r="AE499" s="89"/>
      <c r="AG499" s="89"/>
      <c r="AH499" s="38"/>
    </row>
    <row r="500" spans="1:34" ht="15">
      <c r="A500" s="86"/>
      <c r="X500" s="87"/>
      <c r="Y500" s="87"/>
      <c r="Z500" s="87"/>
      <c r="AA500" s="87"/>
      <c r="AB500" s="88"/>
      <c r="AC500" s="87"/>
      <c r="AD500" s="89"/>
      <c r="AE500" s="89"/>
      <c r="AG500" s="89"/>
      <c r="AH500" s="38"/>
    </row>
    <row r="501" spans="1:34" ht="15">
      <c r="A501" s="86"/>
      <c r="X501" s="87"/>
      <c r="Y501" s="87"/>
      <c r="Z501" s="87"/>
      <c r="AA501" s="87"/>
      <c r="AB501" s="88"/>
      <c r="AC501" s="87"/>
      <c r="AD501" s="89"/>
      <c r="AE501" s="89"/>
      <c r="AG501" s="89"/>
      <c r="AH501" s="38"/>
    </row>
    <row r="502" spans="1:34" ht="15">
      <c r="A502" s="86"/>
      <c r="X502" s="87"/>
      <c r="Y502" s="87"/>
      <c r="Z502" s="87"/>
      <c r="AA502" s="87"/>
      <c r="AB502" s="88"/>
      <c r="AC502" s="87"/>
      <c r="AD502" s="89"/>
      <c r="AE502" s="89"/>
      <c r="AG502" s="89"/>
      <c r="AH502" s="38"/>
    </row>
    <row r="503" spans="1:34" ht="15">
      <c r="A503" s="86"/>
      <c r="X503" s="87"/>
      <c r="Y503" s="87"/>
      <c r="Z503" s="87"/>
      <c r="AA503" s="87"/>
      <c r="AB503" s="88"/>
      <c r="AC503" s="87"/>
      <c r="AD503" s="89"/>
      <c r="AE503" s="89"/>
      <c r="AG503" s="89"/>
      <c r="AH503" s="38"/>
    </row>
    <row r="504" spans="1:34" ht="15">
      <c r="A504" s="86"/>
      <c r="X504" s="87"/>
      <c r="Y504" s="87"/>
      <c r="Z504" s="87"/>
      <c r="AA504" s="87"/>
      <c r="AB504" s="88"/>
      <c r="AC504" s="87"/>
      <c r="AD504" s="89"/>
      <c r="AE504" s="89"/>
      <c r="AG504" s="89"/>
      <c r="AH504" s="38"/>
    </row>
    <row r="505" spans="1:34" ht="15">
      <c r="A505" s="86"/>
      <c r="X505" s="87"/>
      <c r="Y505" s="87"/>
      <c r="Z505" s="87"/>
      <c r="AA505" s="87"/>
      <c r="AB505" s="88"/>
      <c r="AC505" s="87"/>
      <c r="AD505" s="89"/>
      <c r="AE505" s="89"/>
      <c r="AG505" s="89"/>
      <c r="AH505" s="38"/>
    </row>
    <row r="506" spans="1:34" ht="15">
      <c r="A506" s="86"/>
      <c r="X506" s="87"/>
      <c r="Y506" s="87"/>
      <c r="Z506" s="87"/>
      <c r="AA506" s="87"/>
      <c r="AB506" s="88"/>
      <c r="AC506" s="87"/>
      <c r="AD506" s="89"/>
      <c r="AE506" s="89"/>
      <c r="AG506" s="89"/>
      <c r="AH506" s="38"/>
    </row>
    <row r="507" spans="1:34" ht="15">
      <c r="A507" s="86"/>
      <c r="X507" s="87"/>
      <c r="Y507" s="87"/>
      <c r="Z507" s="87"/>
      <c r="AA507" s="87"/>
      <c r="AB507" s="88"/>
      <c r="AC507" s="87"/>
      <c r="AD507" s="89"/>
      <c r="AE507" s="89"/>
      <c r="AG507" s="89"/>
      <c r="AH507" s="38"/>
    </row>
    <row r="508" spans="1:34" ht="15">
      <c r="A508" s="86"/>
      <c r="X508" s="87"/>
      <c r="Y508" s="87"/>
      <c r="Z508" s="87"/>
      <c r="AA508" s="87"/>
      <c r="AB508" s="88"/>
      <c r="AC508" s="87"/>
      <c r="AD508" s="89"/>
      <c r="AE508" s="89"/>
      <c r="AG508" s="89"/>
      <c r="AH508" s="38"/>
    </row>
    <row r="509" spans="1:34" ht="15">
      <c r="A509" s="86"/>
      <c r="X509" s="87"/>
      <c r="Y509" s="87"/>
      <c r="Z509" s="87"/>
      <c r="AA509" s="87"/>
      <c r="AB509" s="88"/>
      <c r="AC509" s="87"/>
      <c r="AD509" s="89"/>
      <c r="AE509" s="89"/>
      <c r="AG509" s="89"/>
      <c r="AH509" s="38"/>
    </row>
    <row r="510" spans="1:34" ht="15">
      <c r="A510" s="86"/>
      <c r="X510" s="87"/>
      <c r="Y510" s="87"/>
      <c r="Z510" s="87"/>
      <c r="AA510" s="87"/>
      <c r="AB510" s="88"/>
      <c r="AC510" s="87"/>
      <c r="AD510" s="89"/>
      <c r="AE510" s="89"/>
      <c r="AG510" s="89"/>
      <c r="AH510" s="38"/>
    </row>
    <row r="511" spans="1:34" ht="15">
      <c r="A511" s="86"/>
      <c r="X511" s="87"/>
      <c r="Y511" s="87"/>
      <c r="Z511" s="87"/>
      <c r="AA511" s="87"/>
      <c r="AB511" s="88"/>
      <c r="AC511" s="87"/>
      <c r="AD511" s="89"/>
      <c r="AE511" s="89"/>
      <c r="AG511" s="89"/>
      <c r="AH511" s="38"/>
    </row>
    <row r="512" spans="1:34" ht="15">
      <c r="A512" s="86"/>
      <c r="X512" s="87"/>
      <c r="Y512" s="87"/>
      <c r="Z512" s="87"/>
      <c r="AA512" s="87"/>
      <c r="AB512" s="88"/>
      <c r="AC512" s="87"/>
      <c r="AD512" s="89"/>
      <c r="AE512" s="89"/>
      <c r="AG512" s="89"/>
      <c r="AH512" s="38"/>
    </row>
    <row r="513" spans="1:34" ht="15">
      <c r="A513" s="86"/>
      <c r="X513" s="87"/>
      <c r="Y513" s="87"/>
      <c r="Z513" s="87"/>
      <c r="AA513" s="87"/>
      <c r="AB513" s="88"/>
      <c r="AC513" s="87"/>
      <c r="AD513" s="89"/>
      <c r="AE513" s="89"/>
      <c r="AG513" s="89"/>
      <c r="AH513" s="38"/>
    </row>
    <row r="514" spans="1:34" ht="15">
      <c r="A514" s="86"/>
      <c r="X514" s="87"/>
      <c r="Y514" s="87"/>
      <c r="Z514" s="87"/>
      <c r="AA514" s="87"/>
      <c r="AB514" s="88"/>
      <c r="AC514" s="87"/>
      <c r="AD514" s="89"/>
      <c r="AE514" s="89"/>
      <c r="AG514" s="89"/>
      <c r="AH514" s="38"/>
    </row>
    <row r="515" spans="1:34" ht="15">
      <c r="A515" s="86"/>
      <c r="X515" s="87"/>
      <c r="Y515" s="87"/>
      <c r="Z515" s="87"/>
      <c r="AA515" s="87"/>
      <c r="AB515" s="88"/>
      <c r="AC515" s="87"/>
      <c r="AD515" s="89"/>
      <c r="AE515" s="89"/>
      <c r="AG515" s="89"/>
      <c r="AH515" s="38"/>
    </row>
    <row r="516" spans="1:34" ht="15">
      <c r="A516" s="86"/>
      <c r="X516" s="87"/>
      <c r="Y516" s="87"/>
      <c r="Z516" s="87"/>
      <c r="AA516" s="87"/>
      <c r="AB516" s="88"/>
      <c r="AC516" s="87"/>
      <c r="AD516" s="89"/>
      <c r="AE516" s="89"/>
      <c r="AG516" s="89"/>
      <c r="AH516" s="38"/>
    </row>
    <row r="517" spans="1:34" ht="15">
      <c r="A517" s="86"/>
      <c r="X517" s="87"/>
      <c r="Y517" s="87"/>
      <c r="Z517" s="87"/>
      <c r="AA517" s="87"/>
      <c r="AB517" s="88"/>
      <c r="AC517" s="87"/>
      <c r="AD517" s="89"/>
      <c r="AE517" s="89"/>
      <c r="AG517" s="89"/>
      <c r="AH517" s="38"/>
    </row>
    <row r="518" spans="1:34" ht="15">
      <c r="A518" s="86"/>
      <c r="X518" s="87"/>
      <c r="Y518" s="87"/>
      <c r="Z518" s="87"/>
      <c r="AA518" s="87"/>
      <c r="AB518" s="88"/>
      <c r="AC518" s="87"/>
      <c r="AD518" s="89"/>
      <c r="AE518" s="89"/>
      <c r="AG518" s="89"/>
      <c r="AH518" s="38"/>
    </row>
    <row r="519" spans="1:34" ht="15">
      <c r="A519" s="86"/>
      <c r="X519" s="87"/>
      <c r="Y519" s="87"/>
      <c r="Z519" s="87"/>
      <c r="AA519" s="87"/>
      <c r="AB519" s="88"/>
      <c r="AC519" s="87"/>
      <c r="AD519" s="89"/>
      <c r="AE519" s="89"/>
      <c r="AG519" s="89"/>
      <c r="AH519" s="38"/>
    </row>
    <row r="520" spans="1:34" ht="15">
      <c r="A520" s="86"/>
      <c r="X520" s="87"/>
      <c r="Y520" s="87"/>
      <c r="Z520" s="87"/>
      <c r="AA520" s="87"/>
      <c r="AB520" s="88"/>
      <c r="AC520" s="87"/>
      <c r="AD520" s="89"/>
      <c r="AE520" s="89"/>
      <c r="AG520" s="89"/>
      <c r="AH520" s="38"/>
    </row>
    <row r="521" spans="1:34" ht="15">
      <c r="A521" s="86"/>
      <c r="X521" s="87"/>
      <c r="Y521" s="87"/>
      <c r="Z521" s="87"/>
      <c r="AA521" s="87"/>
      <c r="AB521" s="88"/>
      <c r="AC521" s="87"/>
      <c r="AD521" s="89"/>
      <c r="AE521" s="89"/>
      <c r="AG521" s="89"/>
      <c r="AH521" s="38"/>
    </row>
    <row r="522" spans="1:34" ht="15">
      <c r="A522" s="86"/>
      <c r="X522" s="87"/>
      <c r="Y522" s="87"/>
      <c r="Z522" s="87"/>
      <c r="AA522" s="87"/>
      <c r="AB522" s="88"/>
      <c r="AC522" s="87"/>
      <c r="AD522" s="89"/>
      <c r="AE522" s="89"/>
      <c r="AG522" s="89"/>
      <c r="AH522" s="38"/>
    </row>
    <row r="523" spans="1:34" ht="15">
      <c r="A523" s="86"/>
      <c r="X523" s="87"/>
      <c r="Y523" s="87"/>
      <c r="Z523" s="87"/>
      <c r="AA523" s="87"/>
      <c r="AB523" s="88"/>
      <c r="AC523" s="87"/>
      <c r="AD523" s="89"/>
      <c r="AE523" s="89"/>
      <c r="AG523" s="89"/>
      <c r="AH523" s="38"/>
    </row>
    <row r="524" spans="1:34" ht="15">
      <c r="A524" s="86"/>
      <c r="X524" s="87"/>
      <c r="Y524" s="87"/>
      <c r="Z524" s="87"/>
      <c r="AA524" s="87"/>
      <c r="AB524" s="88"/>
      <c r="AC524" s="87"/>
      <c r="AD524" s="89"/>
      <c r="AE524" s="89"/>
      <c r="AG524" s="89"/>
      <c r="AH524" s="38"/>
    </row>
    <row r="525" spans="1:34" ht="15">
      <c r="A525" s="86"/>
      <c r="X525" s="87"/>
      <c r="Y525" s="87"/>
      <c r="Z525" s="87"/>
      <c r="AA525" s="87"/>
      <c r="AB525" s="88"/>
      <c r="AC525" s="87"/>
      <c r="AD525" s="89"/>
      <c r="AE525" s="89"/>
      <c r="AG525" s="89"/>
      <c r="AH525" s="38"/>
    </row>
    <row r="526" spans="1:34" ht="15">
      <c r="A526" s="86"/>
      <c r="X526" s="87"/>
      <c r="Y526" s="87"/>
      <c r="Z526" s="87"/>
      <c r="AA526" s="87"/>
      <c r="AB526" s="88"/>
      <c r="AC526" s="87"/>
      <c r="AD526" s="89"/>
      <c r="AE526" s="89"/>
      <c r="AG526" s="89"/>
      <c r="AH526" s="38"/>
    </row>
    <row r="527" spans="1:34" ht="15">
      <c r="A527" s="86"/>
      <c r="X527" s="87"/>
      <c r="Y527" s="87"/>
      <c r="Z527" s="87"/>
      <c r="AA527" s="87"/>
      <c r="AB527" s="88"/>
      <c r="AC527" s="87"/>
      <c r="AD527" s="89"/>
      <c r="AE527" s="89"/>
      <c r="AG527" s="89"/>
      <c r="AH527" s="38"/>
    </row>
    <row r="528" spans="1:34" ht="15">
      <c r="A528" s="86"/>
      <c r="X528" s="87"/>
      <c r="Y528" s="87"/>
      <c r="Z528" s="87"/>
      <c r="AA528" s="87"/>
      <c r="AB528" s="88"/>
      <c r="AC528" s="87"/>
      <c r="AD528" s="89"/>
      <c r="AE528" s="89"/>
      <c r="AG528" s="89"/>
      <c r="AH528" s="38"/>
    </row>
    <row r="529" spans="1:34" ht="15">
      <c r="A529" s="86"/>
      <c r="X529" s="87"/>
      <c r="Y529" s="87"/>
      <c r="Z529" s="87"/>
      <c r="AA529" s="87"/>
      <c r="AB529" s="88"/>
      <c r="AC529" s="87"/>
      <c r="AD529" s="89"/>
      <c r="AE529" s="89"/>
      <c r="AG529" s="89"/>
      <c r="AH529" s="38"/>
    </row>
    <row r="530" spans="1:34" ht="15">
      <c r="A530" s="86"/>
      <c r="X530" s="87"/>
      <c r="Y530" s="87"/>
      <c r="Z530" s="87"/>
      <c r="AA530" s="87"/>
      <c r="AB530" s="88"/>
      <c r="AC530" s="87"/>
      <c r="AD530" s="89"/>
      <c r="AE530" s="89"/>
      <c r="AG530" s="89"/>
      <c r="AH530" s="38"/>
    </row>
    <row r="531" spans="1:34" ht="15">
      <c r="A531" s="86"/>
      <c r="X531" s="87"/>
      <c r="Y531" s="87"/>
      <c r="Z531" s="87"/>
      <c r="AA531" s="87"/>
      <c r="AB531" s="88"/>
      <c r="AC531" s="87"/>
      <c r="AD531" s="89"/>
      <c r="AE531" s="89"/>
      <c r="AG531" s="89"/>
      <c r="AH531" s="38"/>
    </row>
    <row r="532" spans="1:34" ht="15">
      <c r="A532" s="86"/>
      <c r="X532" s="87"/>
      <c r="Y532" s="87"/>
      <c r="Z532" s="87"/>
      <c r="AA532" s="87"/>
      <c r="AB532" s="88"/>
      <c r="AC532" s="87"/>
      <c r="AD532" s="89"/>
      <c r="AE532" s="89"/>
      <c r="AG532" s="89"/>
      <c r="AH532" s="38"/>
    </row>
    <row r="533" spans="1:34" ht="15">
      <c r="A533" s="86"/>
      <c r="X533" s="87"/>
      <c r="Y533" s="87"/>
      <c r="Z533" s="87"/>
      <c r="AA533" s="87"/>
      <c r="AB533" s="88"/>
      <c r="AC533" s="87"/>
      <c r="AD533" s="89"/>
      <c r="AE533" s="89"/>
      <c r="AG533" s="89"/>
      <c r="AH533" s="38"/>
    </row>
    <row r="534" spans="1:34" ht="15">
      <c r="A534" s="86"/>
      <c r="X534" s="87"/>
      <c r="Y534" s="87"/>
      <c r="Z534" s="87"/>
      <c r="AA534" s="87"/>
      <c r="AB534" s="88"/>
      <c r="AC534" s="87"/>
      <c r="AD534" s="89"/>
      <c r="AE534" s="89"/>
      <c r="AG534" s="89"/>
      <c r="AH534" s="38"/>
    </row>
    <row r="535" spans="1:34" ht="15">
      <c r="A535" s="86"/>
      <c r="X535" s="87"/>
      <c r="Y535" s="87"/>
      <c r="Z535" s="87"/>
      <c r="AA535" s="87"/>
      <c r="AB535" s="88"/>
      <c r="AC535" s="87"/>
      <c r="AD535" s="89"/>
      <c r="AE535" s="89"/>
      <c r="AG535" s="89"/>
      <c r="AH535" s="38"/>
    </row>
    <row r="536" spans="1:34" ht="15">
      <c r="A536" s="86"/>
      <c r="X536" s="87"/>
      <c r="Y536" s="87"/>
      <c r="Z536" s="87"/>
      <c r="AA536" s="87"/>
      <c r="AB536" s="88"/>
      <c r="AC536" s="87"/>
      <c r="AD536" s="89"/>
      <c r="AE536" s="89"/>
      <c r="AG536" s="89"/>
      <c r="AH536" s="38"/>
    </row>
    <row r="537" spans="1:34" ht="15">
      <c r="A537" s="86"/>
      <c r="X537" s="87"/>
      <c r="Y537" s="87"/>
      <c r="Z537" s="87"/>
      <c r="AA537" s="87"/>
      <c r="AB537" s="88"/>
      <c r="AC537" s="87"/>
      <c r="AD537" s="89"/>
      <c r="AE537" s="89"/>
      <c r="AG537" s="89"/>
      <c r="AH537" s="38"/>
    </row>
    <row r="538" spans="1:34" ht="15">
      <c r="A538" s="86"/>
      <c r="X538" s="87"/>
      <c r="Y538" s="87"/>
      <c r="Z538" s="87"/>
      <c r="AA538" s="87"/>
      <c r="AB538" s="88"/>
      <c r="AC538" s="87"/>
      <c r="AD538" s="89"/>
      <c r="AE538" s="89"/>
      <c r="AG538" s="89"/>
      <c r="AH538" s="38"/>
    </row>
    <row r="539" spans="1:34" ht="15">
      <c r="A539" s="86"/>
      <c r="X539" s="87"/>
      <c r="Y539" s="87"/>
      <c r="Z539" s="87"/>
      <c r="AA539" s="87"/>
      <c r="AB539" s="88"/>
      <c r="AC539" s="87"/>
      <c r="AD539" s="89"/>
      <c r="AE539" s="89"/>
      <c r="AG539" s="89"/>
      <c r="AH539" s="38"/>
    </row>
    <row r="540" spans="1:34" ht="15">
      <c r="A540" s="86"/>
      <c r="X540" s="87"/>
      <c r="Y540" s="87"/>
      <c r="Z540" s="87"/>
      <c r="AA540" s="87"/>
      <c r="AB540" s="88"/>
      <c r="AC540" s="87"/>
      <c r="AD540" s="89"/>
      <c r="AE540" s="89"/>
      <c r="AG540" s="89"/>
      <c r="AH540" s="38"/>
    </row>
    <row r="541" spans="1:34" ht="15">
      <c r="A541" s="86"/>
      <c r="X541" s="87"/>
      <c r="Y541" s="87"/>
      <c r="Z541" s="87"/>
      <c r="AA541" s="87"/>
      <c r="AB541" s="88"/>
      <c r="AC541" s="87"/>
      <c r="AD541" s="89"/>
      <c r="AE541" s="89"/>
      <c r="AG541" s="89"/>
      <c r="AH541" s="38"/>
    </row>
    <row r="542" spans="1:34" ht="15">
      <c r="A542" s="86"/>
      <c r="X542" s="87"/>
      <c r="Y542" s="87"/>
      <c r="Z542" s="87"/>
      <c r="AA542" s="87"/>
      <c r="AB542" s="88"/>
      <c r="AC542" s="87"/>
      <c r="AD542" s="89"/>
      <c r="AE542" s="89"/>
      <c r="AG542" s="89"/>
      <c r="AH542" s="38"/>
    </row>
    <row r="543" spans="1:34" ht="15">
      <c r="A543" s="86"/>
      <c r="X543" s="87"/>
      <c r="Y543" s="87"/>
      <c r="Z543" s="87"/>
      <c r="AA543" s="87"/>
      <c r="AB543" s="88"/>
      <c r="AC543" s="87"/>
      <c r="AD543" s="89"/>
      <c r="AE543" s="89"/>
      <c r="AG543" s="89"/>
      <c r="AH543" s="38"/>
    </row>
    <row r="544" spans="1:34" ht="15">
      <c r="A544" s="86"/>
      <c r="X544" s="87"/>
      <c r="Y544" s="87"/>
      <c r="Z544" s="87"/>
      <c r="AA544" s="87"/>
      <c r="AB544" s="88"/>
      <c r="AC544" s="87"/>
      <c r="AD544" s="89"/>
      <c r="AE544" s="89"/>
      <c r="AG544" s="89"/>
      <c r="AH544" s="38"/>
    </row>
    <row r="545" spans="1:34" ht="15">
      <c r="A545" s="86"/>
      <c r="X545" s="87"/>
      <c r="Y545" s="87"/>
      <c r="Z545" s="87"/>
      <c r="AA545" s="87"/>
      <c r="AB545" s="88"/>
      <c r="AC545" s="87"/>
      <c r="AD545" s="89"/>
      <c r="AE545" s="89"/>
      <c r="AG545" s="89"/>
      <c r="AH545" s="38"/>
    </row>
    <row r="546" spans="1:34" ht="15">
      <c r="A546" s="86"/>
      <c r="X546" s="87"/>
      <c r="Y546" s="87"/>
      <c r="Z546" s="87"/>
      <c r="AA546" s="87"/>
      <c r="AB546" s="88"/>
      <c r="AC546" s="87"/>
      <c r="AD546" s="89"/>
      <c r="AE546" s="89"/>
      <c r="AG546" s="89"/>
      <c r="AH546" s="38"/>
    </row>
    <row r="547" spans="1:34" ht="15">
      <c r="A547" s="86"/>
      <c r="X547" s="87"/>
      <c r="Y547" s="87"/>
      <c r="Z547" s="87"/>
      <c r="AA547" s="87"/>
      <c r="AB547" s="88"/>
      <c r="AC547" s="87"/>
      <c r="AD547" s="89"/>
      <c r="AE547" s="89"/>
      <c r="AG547" s="89"/>
      <c r="AH547" s="38"/>
    </row>
    <row r="548" spans="1:34" ht="15">
      <c r="A548" s="86"/>
      <c r="X548" s="87"/>
      <c r="Y548" s="87"/>
      <c r="Z548" s="87"/>
      <c r="AA548" s="87"/>
      <c r="AB548" s="88"/>
      <c r="AC548" s="87"/>
      <c r="AD548" s="89"/>
      <c r="AE548" s="89"/>
      <c r="AG548" s="89"/>
      <c r="AH548" s="38"/>
    </row>
    <row r="549" spans="1:34" ht="15">
      <c r="A549" s="86"/>
      <c r="X549" s="87"/>
      <c r="Y549" s="87"/>
      <c r="Z549" s="87"/>
      <c r="AA549" s="87"/>
      <c r="AB549" s="88"/>
      <c r="AC549" s="87"/>
      <c r="AD549" s="89"/>
      <c r="AE549" s="89"/>
      <c r="AG549" s="89"/>
      <c r="AH549" s="38"/>
    </row>
    <row r="550" spans="1:34" ht="15">
      <c r="A550" s="86"/>
      <c r="X550" s="87"/>
      <c r="Y550" s="87"/>
      <c r="Z550" s="87"/>
      <c r="AA550" s="87"/>
      <c r="AB550" s="88"/>
      <c r="AC550" s="87"/>
      <c r="AD550" s="89"/>
      <c r="AE550" s="89"/>
      <c r="AG550" s="89"/>
      <c r="AH550" s="38"/>
    </row>
    <row r="551" spans="1:34" ht="15">
      <c r="A551" s="86"/>
      <c r="X551" s="87"/>
      <c r="Y551" s="87"/>
      <c r="Z551" s="87"/>
      <c r="AA551" s="87"/>
      <c r="AB551" s="88"/>
      <c r="AC551" s="87"/>
      <c r="AD551" s="89"/>
      <c r="AE551" s="89"/>
      <c r="AG551" s="89"/>
      <c r="AH551" s="38"/>
    </row>
    <row r="552" spans="1:34" ht="15">
      <c r="A552" s="86"/>
      <c r="X552" s="87"/>
      <c r="Y552" s="87"/>
      <c r="Z552" s="87"/>
      <c r="AA552" s="87"/>
      <c r="AB552" s="88"/>
      <c r="AC552" s="87"/>
      <c r="AD552" s="89"/>
      <c r="AE552" s="89"/>
      <c r="AG552" s="89"/>
      <c r="AH552" s="38"/>
    </row>
    <row r="553" spans="1:34" ht="15">
      <c r="A553" s="86"/>
      <c r="X553" s="87"/>
      <c r="Y553" s="87"/>
      <c r="Z553" s="87"/>
      <c r="AA553" s="87"/>
      <c r="AB553" s="88"/>
      <c r="AC553" s="87"/>
      <c r="AD553" s="89"/>
      <c r="AE553" s="89"/>
      <c r="AG553" s="89"/>
      <c r="AH553" s="38"/>
    </row>
    <row r="554" spans="1:34" ht="15">
      <c r="A554" s="86"/>
      <c r="X554" s="87"/>
      <c r="Y554" s="87"/>
      <c r="Z554" s="87"/>
      <c r="AA554" s="87"/>
      <c r="AB554" s="88"/>
      <c r="AC554" s="87"/>
      <c r="AD554" s="89"/>
      <c r="AE554" s="89"/>
      <c r="AG554" s="89"/>
      <c r="AH554" s="38"/>
    </row>
    <row r="555" spans="1:34" ht="15">
      <c r="A555" s="86"/>
      <c r="X555" s="87"/>
      <c r="Y555" s="87"/>
      <c r="Z555" s="87"/>
      <c r="AA555" s="87"/>
      <c r="AB555" s="88"/>
      <c r="AC555" s="87"/>
      <c r="AD555" s="89"/>
      <c r="AE555" s="89"/>
      <c r="AG555" s="89"/>
      <c r="AH555" s="38"/>
    </row>
    <row r="556" spans="1:34" ht="15">
      <c r="A556" s="86"/>
      <c r="X556" s="87"/>
      <c r="Y556" s="87"/>
      <c r="Z556" s="87"/>
      <c r="AA556" s="87"/>
      <c r="AB556" s="88"/>
      <c r="AC556" s="87"/>
      <c r="AD556" s="89"/>
      <c r="AE556" s="89"/>
      <c r="AG556" s="89"/>
      <c r="AH556" s="38"/>
    </row>
    <row r="557" spans="1:34" ht="15">
      <c r="A557" s="86"/>
      <c r="X557" s="87"/>
      <c r="Y557" s="87"/>
      <c r="Z557" s="87"/>
      <c r="AA557" s="87"/>
      <c r="AB557" s="88"/>
      <c r="AC557" s="87"/>
      <c r="AD557" s="89"/>
      <c r="AE557" s="89"/>
      <c r="AG557" s="89"/>
      <c r="AH557" s="38"/>
    </row>
    <row r="558" spans="1:34" ht="15">
      <c r="A558" s="86"/>
      <c r="X558" s="87"/>
      <c r="Y558" s="87"/>
      <c r="Z558" s="87"/>
      <c r="AA558" s="87"/>
      <c r="AB558" s="88"/>
      <c r="AC558" s="87"/>
      <c r="AD558" s="89"/>
      <c r="AE558" s="89"/>
      <c r="AG558" s="89"/>
      <c r="AH558" s="38"/>
    </row>
    <row r="559" spans="1:34" ht="15">
      <c r="A559" s="86"/>
      <c r="X559" s="87"/>
      <c r="Y559" s="87"/>
      <c r="Z559" s="87"/>
      <c r="AA559" s="87"/>
      <c r="AB559" s="88"/>
      <c r="AC559" s="87"/>
      <c r="AD559" s="89"/>
      <c r="AE559" s="89"/>
      <c r="AG559" s="89"/>
      <c r="AH559" s="38"/>
    </row>
    <row r="560" spans="1:34" ht="15">
      <c r="A560" s="86"/>
      <c r="X560" s="87"/>
      <c r="Y560" s="87"/>
      <c r="Z560" s="87"/>
      <c r="AA560" s="87"/>
      <c r="AB560" s="88"/>
      <c r="AC560" s="87"/>
      <c r="AD560" s="89"/>
      <c r="AE560" s="89"/>
      <c r="AG560" s="89"/>
      <c r="AH560" s="38"/>
    </row>
    <row r="561" spans="1:34" ht="15">
      <c r="A561" s="86"/>
      <c r="X561" s="87"/>
      <c r="Y561" s="87"/>
      <c r="Z561" s="87"/>
      <c r="AA561" s="87"/>
      <c r="AB561" s="88"/>
      <c r="AC561" s="87"/>
      <c r="AD561" s="89"/>
      <c r="AE561" s="89"/>
      <c r="AG561" s="89"/>
      <c r="AH561" s="38"/>
    </row>
    <row r="562" spans="1:34" ht="15">
      <c r="A562" s="86"/>
      <c r="X562" s="87"/>
      <c r="Y562" s="87"/>
      <c r="Z562" s="87"/>
      <c r="AA562" s="87"/>
      <c r="AB562" s="88"/>
      <c r="AC562" s="87"/>
      <c r="AD562" s="89"/>
      <c r="AE562" s="89"/>
      <c r="AG562" s="89"/>
      <c r="AH562" s="38"/>
    </row>
    <row r="563" spans="1:34" ht="15">
      <c r="A563" s="86"/>
      <c r="X563" s="87"/>
      <c r="Y563" s="87"/>
      <c r="Z563" s="87"/>
      <c r="AA563" s="87"/>
      <c r="AB563" s="88"/>
      <c r="AC563" s="87"/>
      <c r="AD563" s="89"/>
      <c r="AE563" s="89"/>
      <c r="AG563" s="89"/>
      <c r="AH563" s="38"/>
    </row>
    <row r="564" spans="1:34" ht="15">
      <c r="A564" s="86"/>
      <c r="X564" s="87"/>
      <c r="Y564" s="87"/>
      <c r="Z564" s="87"/>
      <c r="AA564" s="87"/>
      <c r="AB564" s="88"/>
      <c r="AC564" s="87"/>
      <c r="AD564" s="89"/>
      <c r="AE564" s="89"/>
      <c r="AG564" s="89"/>
      <c r="AH564" s="38"/>
    </row>
    <row r="565" spans="1:34" ht="15">
      <c r="A565" s="86"/>
      <c r="X565" s="87"/>
      <c r="Y565" s="87"/>
      <c r="Z565" s="87"/>
      <c r="AA565" s="87"/>
      <c r="AB565" s="88"/>
      <c r="AC565" s="87"/>
      <c r="AD565" s="89"/>
      <c r="AE565" s="89"/>
      <c r="AG565" s="89"/>
      <c r="AH565" s="38"/>
    </row>
    <row r="566" spans="1:34" ht="15">
      <c r="A566" s="86"/>
      <c r="X566" s="87"/>
      <c r="Y566" s="87"/>
      <c r="Z566" s="87"/>
      <c r="AA566" s="87"/>
      <c r="AB566" s="88"/>
      <c r="AC566" s="87"/>
      <c r="AD566" s="89"/>
      <c r="AE566" s="89"/>
      <c r="AG566" s="89"/>
      <c r="AH566" s="38"/>
    </row>
    <row r="567" spans="1:34" ht="15">
      <c r="A567" s="86"/>
      <c r="X567" s="87"/>
      <c r="Y567" s="87"/>
      <c r="Z567" s="87"/>
      <c r="AA567" s="87"/>
      <c r="AB567" s="88"/>
      <c r="AC567" s="87"/>
      <c r="AD567" s="89"/>
      <c r="AE567" s="89"/>
      <c r="AG567" s="89"/>
      <c r="AH567" s="38"/>
    </row>
    <row r="568" spans="1:34" ht="15">
      <c r="A568" s="86"/>
      <c r="X568" s="87"/>
      <c r="Y568" s="87"/>
      <c r="Z568" s="87"/>
      <c r="AA568" s="87"/>
      <c r="AB568" s="88"/>
      <c r="AC568" s="87"/>
      <c r="AD568" s="89"/>
      <c r="AE568" s="89"/>
      <c r="AG568" s="89"/>
      <c r="AH568" s="38"/>
    </row>
    <row r="569" spans="1:34" ht="15">
      <c r="A569" s="86"/>
      <c r="X569" s="87"/>
      <c r="Y569" s="87"/>
      <c r="Z569" s="87"/>
      <c r="AA569" s="87"/>
      <c r="AB569" s="88"/>
      <c r="AC569" s="87"/>
      <c r="AD569" s="89"/>
      <c r="AE569" s="89"/>
      <c r="AG569" s="89"/>
      <c r="AH569" s="38"/>
    </row>
    <row r="570" spans="1:34" ht="15">
      <c r="A570" s="86"/>
      <c r="X570" s="87"/>
      <c r="Y570" s="87"/>
      <c r="Z570" s="87"/>
      <c r="AA570" s="87"/>
      <c r="AB570" s="88"/>
      <c r="AC570" s="87"/>
      <c r="AD570" s="89"/>
      <c r="AE570" s="89"/>
      <c r="AG570" s="89"/>
      <c r="AH570" s="38"/>
    </row>
    <row r="571" spans="1:34" ht="15">
      <c r="A571" s="86"/>
      <c r="X571" s="87"/>
      <c r="Y571" s="87"/>
      <c r="Z571" s="87"/>
      <c r="AA571" s="87"/>
      <c r="AB571" s="88"/>
      <c r="AC571" s="87"/>
      <c r="AD571" s="89"/>
      <c r="AE571" s="89"/>
      <c r="AG571" s="89"/>
      <c r="AH571" s="38"/>
    </row>
    <row r="572" spans="1:34" ht="15">
      <c r="A572" s="86"/>
      <c r="X572" s="87"/>
      <c r="Y572" s="87"/>
      <c r="Z572" s="87"/>
      <c r="AA572" s="87"/>
      <c r="AB572" s="88"/>
      <c r="AC572" s="87"/>
      <c r="AD572" s="89"/>
      <c r="AE572" s="89"/>
      <c r="AG572" s="89"/>
      <c r="AH572" s="38"/>
    </row>
    <row r="573" spans="1:34" ht="15">
      <c r="A573" s="86"/>
      <c r="X573" s="87"/>
      <c r="Y573" s="87"/>
      <c r="Z573" s="87"/>
      <c r="AA573" s="87"/>
      <c r="AB573" s="88"/>
      <c r="AC573" s="87"/>
      <c r="AD573" s="89"/>
      <c r="AE573" s="89"/>
      <c r="AG573" s="89"/>
      <c r="AH573" s="38"/>
    </row>
    <row r="574" spans="1:34" ht="15">
      <c r="A574" s="86"/>
      <c r="X574" s="87"/>
      <c r="Y574" s="87"/>
      <c r="Z574" s="87"/>
      <c r="AA574" s="87"/>
      <c r="AB574" s="88"/>
      <c r="AC574" s="87"/>
      <c r="AD574" s="89"/>
      <c r="AE574" s="89"/>
      <c r="AG574" s="89"/>
      <c r="AH574" s="38"/>
    </row>
    <row r="575" spans="1:34" ht="15">
      <c r="A575" s="86"/>
      <c r="X575" s="87"/>
      <c r="Y575" s="87"/>
      <c r="Z575" s="87"/>
      <c r="AA575" s="87"/>
      <c r="AB575" s="88"/>
      <c r="AC575" s="87"/>
      <c r="AD575" s="89"/>
      <c r="AE575" s="89"/>
      <c r="AG575" s="89"/>
      <c r="AH575" s="38"/>
    </row>
    <row r="576" spans="1:34" ht="15">
      <c r="A576" s="86"/>
      <c r="X576" s="87"/>
      <c r="Y576" s="87"/>
      <c r="Z576" s="87"/>
      <c r="AA576" s="87"/>
      <c r="AB576" s="88"/>
      <c r="AC576" s="87"/>
      <c r="AD576" s="89"/>
      <c r="AE576" s="89"/>
      <c r="AG576" s="89"/>
      <c r="AH576" s="38"/>
    </row>
    <row r="577" spans="1:34" ht="15">
      <c r="A577" s="86"/>
      <c r="X577" s="87"/>
      <c r="Y577" s="87"/>
      <c r="Z577" s="87"/>
      <c r="AA577" s="87"/>
      <c r="AB577" s="88"/>
      <c r="AC577" s="87"/>
      <c r="AD577" s="89"/>
      <c r="AE577" s="89"/>
      <c r="AG577" s="89"/>
      <c r="AH577" s="38"/>
    </row>
    <row r="578" spans="1:34" ht="15">
      <c r="A578" s="86"/>
      <c r="X578" s="87"/>
      <c r="Y578" s="87"/>
      <c r="Z578" s="87"/>
      <c r="AA578" s="87"/>
      <c r="AB578" s="88"/>
      <c r="AC578" s="87"/>
      <c r="AD578" s="89"/>
      <c r="AE578" s="89"/>
      <c r="AG578" s="89"/>
      <c r="AH578" s="38"/>
    </row>
    <row r="579" spans="1:34" ht="15">
      <c r="A579" s="86"/>
      <c r="X579" s="87"/>
      <c r="Y579" s="87"/>
      <c r="Z579" s="87"/>
      <c r="AA579" s="87"/>
      <c r="AB579" s="88"/>
      <c r="AC579" s="87"/>
      <c r="AD579" s="89"/>
      <c r="AE579" s="89"/>
      <c r="AG579" s="89"/>
      <c r="AH579" s="38"/>
    </row>
    <row r="580" spans="1:34" ht="15">
      <c r="A580" s="86"/>
      <c r="X580" s="87"/>
      <c r="Y580" s="87"/>
      <c r="Z580" s="87"/>
      <c r="AA580" s="87"/>
      <c r="AB580" s="88"/>
      <c r="AC580" s="87"/>
      <c r="AD580" s="89"/>
      <c r="AE580" s="89"/>
      <c r="AG580" s="89"/>
      <c r="AH580" s="38"/>
    </row>
    <row r="581" spans="1:34" ht="15">
      <c r="A581" s="86"/>
      <c r="X581" s="87"/>
      <c r="Y581" s="87"/>
      <c r="Z581" s="87"/>
      <c r="AA581" s="87"/>
      <c r="AB581" s="88"/>
      <c r="AC581" s="87"/>
      <c r="AD581" s="89"/>
      <c r="AE581" s="89"/>
      <c r="AG581" s="89"/>
      <c r="AH581" s="38"/>
    </row>
    <row r="582" spans="1:34" ht="15">
      <c r="A582" s="86"/>
      <c r="X582" s="87"/>
      <c r="Y582" s="87"/>
      <c r="Z582" s="87"/>
      <c r="AA582" s="87"/>
      <c r="AB582" s="88"/>
      <c r="AC582" s="87"/>
      <c r="AD582" s="89"/>
      <c r="AE582" s="89"/>
      <c r="AG582" s="89"/>
      <c r="AH582" s="38"/>
    </row>
    <row r="583" spans="1:34" ht="15">
      <c r="A583" s="86"/>
      <c r="X583" s="87"/>
      <c r="Y583" s="87"/>
      <c r="Z583" s="87"/>
      <c r="AA583" s="87"/>
      <c r="AB583" s="88"/>
      <c r="AC583" s="87"/>
      <c r="AD583" s="89"/>
      <c r="AE583" s="89"/>
      <c r="AG583" s="89"/>
      <c r="AH583" s="38"/>
    </row>
    <row r="584" spans="1:34" ht="15">
      <c r="A584" s="86"/>
      <c r="X584" s="87"/>
      <c r="Y584" s="87"/>
      <c r="Z584" s="87"/>
      <c r="AA584" s="87"/>
      <c r="AB584" s="88"/>
      <c r="AC584" s="87"/>
      <c r="AD584" s="89"/>
      <c r="AE584" s="89"/>
      <c r="AG584" s="89"/>
      <c r="AH584" s="38"/>
    </row>
    <row r="585" spans="1:34" ht="15">
      <c r="A585" s="86"/>
      <c r="X585" s="87"/>
      <c r="Y585" s="87"/>
      <c r="Z585" s="87"/>
      <c r="AA585" s="87"/>
      <c r="AB585" s="88"/>
      <c r="AC585" s="87"/>
      <c r="AD585" s="89"/>
      <c r="AE585" s="89"/>
      <c r="AG585" s="89"/>
      <c r="AH585" s="38"/>
    </row>
    <row r="586" spans="1:34" ht="15">
      <c r="A586" s="86"/>
      <c r="X586" s="87"/>
      <c r="Y586" s="87"/>
      <c r="Z586" s="87"/>
      <c r="AA586" s="87"/>
      <c r="AB586" s="88"/>
      <c r="AC586" s="87"/>
      <c r="AD586" s="89"/>
      <c r="AE586" s="89"/>
      <c r="AG586" s="89"/>
      <c r="AH586" s="38"/>
    </row>
    <row r="587" spans="1:34" ht="15">
      <c r="A587" s="86"/>
      <c r="X587" s="87"/>
      <c r="Y587" s="87"/>
      <c r="Z587" s="87"/>
      <c r="AA587" s="87"/>
      <c r="AB587" s="88"/>
      <c r="AC587" s="87"/>
      <c r="AD587" s="89"/>
      <c r="AE587" s="89"/>
      <c r="AG587" s="89"/>
      <c r="AH587" s="38"/>
    </row>
    <row r="588" spans="1:34" ht="15">
      <c r="A588" s="86"/>
      <c r="X588" s="87"/>
      <c r="Y588" s="87"/>
      <c r="Z588" s="87"/>
      <c r="AA588" s="87"/>
      <c r="AB588" s="88"/>
      <c r="AC588" s="87"/>
      <c r="AD588" s="89"/>
      <c r="AE588" s="89"/>
      <c r="AG588" s="89"/>
      <c r="AH588" s="38"/>
    </row>
    <row r="589" spans="1:34" ht="15">
      <c r="A589" s="86"/>
      <c r="X589" s="87"/>
      <c r="Y589" s="87"/>
      <c r="Z589" s="87"/>
      <c r="AA589" s="87"/>
      <c r="AB589" s="88"/>
      <c r="AC589" s="87"/>
      <c r="AD589" s="89"/>
      <c r="AE589" s="89"/>
      <c r="AG589" s="89"/>
      <c r="AH589" s="38"/>
    </row>
    <row r="590" spans="1:34" ht="15">
      <c r="A590" s="86"/>
      <c r="X590" s="87"/>
      <c r="Y590" s="87"/>
      <c r="Z590" s="87"/>
      <c r="AA590" s="87"/>
      <c r="AB590" s="88"/>
      <c r="AC590" s="87"/>
      <c r="AD590" s="89"/>
      <c r="AE590" s="89"/>
      <c r="AG590" s="89"/>
      <c r="AH590" s="38"/>
    </row>
    <row r="591" spans="1:34" ht="15">
      <c r="A591" s="86"/>
      <c r="X591" s="87"/>
      <c r="Y591" s="87"/>
      <c r="Z591" s="87"/>
      <c r="AA591" s="87"/>
      <c r="AB591" s="88"/>
      <c r="AC591" s="87"/>
      <c r="AD591" s="89"/>
      <c r="AE591" s="89"/>
      <c r="AG591" s="89"/>
      <c r="AH591" s="38"/>
    </row>
    <row r="592" spans="1:34" ht="15">
      <c r="A592" s="86"/>
      <c r="X592" s="87"/>
      <c r="Y592" s="87"/>
      <c r="Z592" s="87"/>
      <c r="AA592" s="87"/>
      <c r="AB592" s="88"/>
      <c r="AC592" s="87"/>
      <c r="AD592" s="89"/>
      <c r="AE592" s="89"/>
      <c r="AG592" s="89"/>
      <c r="AH592" s="38"/>
    </row>
    <row r="593" spans="1:34" ht="15">
      <c r="A593" s="86"/>
      <c r="X593" s="87"/>
      <c r="Y593" s="87"/>
      <c r="Z593" s="87"/>
      <c r="AA593" s="87"/>
      <c r="AB593" s="88"/>
      <c r="AC593" s="87"/>
      <c r="AD593" s="89"/>
      <c r="AE593" s="89"/>
      <c r="AG593" s="89"/>
      <c r="AH593" s="38"/>
    </row>
    <row r="594" spans="1:34" ht="15">
      <c r="A594" s="86"/>
      <c r="X594" s="87"/>
      <c r="Y594" s="87"/>
      <c r="Z594" s="87"/>
      <c r="AA594" s="87"/>
      <c r="AB594" s="88"/>
      <c r="AC594" s="87"/>
      <c r="AD594" s="89"/>
      <c r="AE594" s="89"/>
      <c r="AG594" s="89"/>
      <c r="AH594" s="38"/>
    </row>
    <row r="595" spans="1:34" ht="15">
      <c r="A595" s="86"/>
      <c r="X595" s="87"/>
      <c r="Y595" s="87"/>
      <c r="Z595" s="87"/>
      <c r="AA595" s="87"/>
      <c r="AB595" s="88"/>
      <c r="AC595" s="87"/>
      <c r="AD595" s="89"/>
      <c r="AE595" s="89"/>
      <c r="AG595" s="89"/>
      <c r="AH595" s="38"/>
    </row>
    <row r="596" spans="1:34" ht="15">
      <c r="A596" s="86"/>
      <c r="X596" s="87"/>
      <c r="Y596" s="87"/>
      <c r="Z596" s="87"/>
      <c r="AA596" s="87"/>
      <c r="AB596" s="88"/>
      <c r="AC596" s="87"/>
      <c r="AD596" s="89"/>
      <c r="AE596" s="89"/>
      <c r="AG596" s="89"/>
      <c r="AH596" s="38"/>
    </row>
    <row r="597" spans="1:34" ht="15">
      <c r="A597" s="86"/>
      <c r="X597" s="87"/>
      <c r="Y597" s="87"/>
      <c r="Z597" s="87"/>
      <c r="AA597" s="87"/>
      <c r="AB597" s="88"/>
      <c r="AC597" s="87"/>
      <c r="AD597" s="89"/>
      <c r="AE597" s="89"/>
      <c r="AG597" s="89"/>
      <c r="AH597" s="38"/>
    </row>
    <row r="598" spans="1:34" ht="15">
      <c r="A598" s="86"/>
      <c r="X598" s="87"/>
      <c r="Y598" s="87"/>
      <c r="Z598" s="87"/>
      <c r="AA598" s="87"/>
      <c r="AB598" s="88"/>
      <c r="AC598" s="87"/>
      <c r="AD598" s="89"/>
      <c r="AE598" s="89"/>
      <c r="AG598" s="89"/>
      <c r="AH598" s="38"/>
    </row>
    <row r="599" spans="1:34" ht="15">
      <c r="A599" s="86"/>
      <c r="X599" s="87"/>
      <c r="Y599" s="87"/>
      <c r="Z599" s="87"/>
      <c r="AA599" s="87"/>
      <c r="AB599" s="88"/>
      <c r="AC599" s="87"/>
      <c r="AD599" s="89"/>
      <c r="AE599" s="89"/>
      <c r="AG599" s="89"/>
      <c r="AH599" s="38"/>
    </row>
    <row r="600" spans="1:34" ht="15">
      <c r="A600" s="86"/>
      <c r="X600" s="87"/>
      <c r="Y600" s="87"/>
      <c r="Z600" s="87"/>
      <c r="AA600" s="87"/>
      <c r="AB600" s="88"/>
      <c r="AC600" s="87"/>
      <c r="AD600" s="89"/>
      <c r="AE600" s="89"/>
      <c r="AG600" s="89"/>
      <c r="AH600" s="38"/>
    </row>
    <row r="601" spans="1:34" ht="15">
      <c r="A601" s="86"/>
      <c r="X601" s="87"/>
      <c r="Y601" s="87"/>
      <c r="Z601" s="87"/>
      <c r="AA601" s="87"/>
      <c r="AB601" s="88"/>
      <c r="AC601" s="87"/>
      <c r="AD601" s="89"/>
      <c r="AE601" s="89"/>
      <c r="AG601" s="89"/>
      <c r="AH601" s="38"/>
    </row>
    <row r="602" spans="1:34" ht="15">
      <c r="A602" s="86"/>
      <c r="X602" s="87"/>
      <c r="Y602" s="87"/>
      <c r="Z602" s="87"/>
      <c r="AA602" s="87"/>
      <c r="AB602" s="88"/>
      <c r="AC602" s="87"/>
      <c r="AD602" s="89"/>
      <c r="AE602" s="89"/>
      <c r="AG602" s="89"/>
      <c r="AH602" s="38"/>
    </row>
    <row r="603" spans="1:34" ht="15">
      <c r="A603" s="86"/>
      <c r="X603" s="87"/>
      <c r="Y603" s="87"/>
      <c r="Z603" s="87"/>
      <c r="AA603" s="87"/>
      <c r="AB603" s="88"/>
      <c r="AC603" s="87"/>
      <c r="AD603" s="89"/>
      <c r="AE603" s="89"/>
      <c r="AG603" s="89"/>
      <c r="AH603" s="38"/>
    </row>
    <row r="604" spans="1:34" ht="15">
      <c r="A604" s="86"/>
      <c r="X604" s="87"/>
      <c r="Y604" s="87"/>
      <c r="Z604" s="87"/>
      <c r="AA604" s="87"/>
      <c r="AB604" s="88"/>
      <c r="AC604" s="87"/>
      <c r="AD604" s="89"/>
      <c r="AE604" s="89"/>
      <c r="AG604" s="89"/>
      <c r="AH604" s="38"/>
    </row>
    <row r="605" spans="1:34" ht="15">
      <c r="A605" s="86"/>
      <c r="X605" s="87"/>
      <c r="Y605" s="87"/>
      <c r="Z605" s="87"/>
      <c r="AA605" s="87"/>
      <c r="AB605" s="88"/>
      <c r="AC605" s="87"/>
      <c r="AD605" s="89"/>
      <c r="AE605" s="89"/>
      <c r="AG605" s="89"/>
      <c r="AH605" s="38"/>
    </row>
    <row r="606" spans="1:34" ht="15">
      <c r="A606" s="86"/>
      <c r="X606" s="87"/>
      <c r="Y606" s="87"/>
      <c r="Z606" s="87"/>
      <c r="AA606" s="87"/>
      <c r="AB606" s="88"/>
      <c r="AC606" s="87"/>
      <c r="AD606" s="89"/>
      <c r="AE606" s="89"/>
      <c r="AG606" s="89"/>
      <c r="AH606" s="38"/>
    </row>
    <row r="607" spans="1:34" ht="15">
      <c r="A607" s="86"/>
      <c r="X607" s="87"/>
      <c r="Y607" s="87"/>
      <c r="Z607" s="87"/>
      <c r="AA607" s="87"/>
      <c r="AB607" s="88"/>
      <c r="AC607" s="87"/>
      <c r="AD607" s="89"/>
      <c r="AE607" s="89"/>
      <c r="AG607" s="89"/>
      <c r="AH607" s="38"/>
    </row>
    <row r="608" spans="1:34" ht="15">
      <c r="A608" s="86"/>
      <c r="X608" s="87"/>
      <c r="Y608" s="87"/>
      <c r="Z608" s="87"/>
      <c r="AA608" s="87"/>
      <c r="AB608" s="88"/>
      <c r="AC608" s="87"/>
      <c r="AD608" s="89"/>
      <c r="AE608" s="89"/>
      <c r="AG608" s="89"/>
      <c r="AH608" s="38"/>
    </row>
    <row r="609" spans="1:34" ht="15">
      <c r="A609" s="86"/>
      <c r="X609" s="87"/>
      <c r="Y609" s="87"/>
      <c r="Z609" s="87"/>
      <c r="AA609" s="87"/>
      <c r="AB609" s="88"/>
      <c r="AC609" s="87"/>
      <c r="AD609" s="89"/>
      <c r="AE609" s="89"/>
      <c r="AG609" s="89"/>
      <c r="AH609" s="38"/>
    </row>
    <row r="610" spans="1:34" ht="15">
      <c r="A610" s="86"/>
      <c r="X610" s="87"/>
      <c r="Y610" s="87"/>
      <c r="Z610" s="87"/>
      <c r="AA610" s="87"/>
      <c r="AB610" s="88"/>
      <c r="AC610" s="87"/>
      <c r="AD610" s="89"/>
      <c r="AE610" s="89"/>
      <c r="AG610" s="89"/>
      <c r="AH610" s="38"/>
    </row>
    <row r="611" spans="1:34" ht="15">
      <c r="A611" s="86"/>
      <c r="X611" s="87"/>
      <c r="Y611" s="87"/>
      <c r="Z611" s="87"/>
      <c r="AA611" s="87"/>
      <c r="AB611" s="88"/>
      <c r="AC611" s="87"/>
      <c r="AD611" s="89"/>
      <c r="AE611" s="89"/>
      <c r="AG611" s="89"/>
      <c r="AH611" s="38"/>
    </row>
    <row r="612" spans="1:34" ht="15">
      <c r="A612" s="86"/>
      <c r="X612" s="87"/>
      <c r="Y612" s="87"/>
      <c r="Z612" s="87"/>
      <c r="AA612" s="87"/>
      <c r="AB612" s="88"/>
      <c r="AC612" s="87"/>
      <c r="AD612" s="89"/>
      <c r="AE612" s="89"/>
      <c r="AG612" s="89"/>
      <c r="AH612" s="38"/>
    </row>
    <row r="613" spans="1:34" ht="15">
      <c r="A613" s="86"/>
      <c r="X613" s="87"/>
      <c r="Y613" s="87"/>
      <c r="Z613" s="87"/>
      <c r="AA613" s="87"/>
      <c r="AB613" s="88"/>
      <c r="AC613" s="87"/>
      <c r="AD613" s="89"/>
      <c r="AE613" s="89"/>
      <c r="AG613" s="89"/>
      <c r="AH613" s="38"/>
    </row>
    <row r="614" spans="1:34" ht="15">
      <c r="A614" s="86"/>
      <c r="X614" s="87"/>
      <c r="Y614" s="87"/>
      <c r="Z614" s="87"/>
      <c r="AA614" s="87"/>
      <c r="AB614" s="88"/>
      <c r="AC614" s="87"/>
      <c r="AD614" s="89"/>
      <c r="AE614" s="89"/>
      <c r="AG614" s="89"/>
      <c r="AH614" s="38"/>
    </row>
    <row r="615" spans="1:34" ht="15">
      <c r="A615" s="86"/>
      <c r="X615" s="87"/>
      <c r="Y615" s="87"/>
      <c r="Z615" s="87"/>
      <c r="AA615" s="87"/>
      <c r="AB615" s="88"/>
      <c r="AC615" s="87"/>
      <c r="AD615" s="89"/>
      <c r="AE615" s="89"/>
      <c r="AG615" s="89"/>
      <c r="AH615" s="38"/>
    </row>
    <row r="616" spans="1:34" ht="15">
      <c r="A616" s="86"/>
      <c r="X616" s="87"/>
      <c r="Y616" s="87"/>
      <c r="Z616" s="87"/>
      <c r="AA616" s="87"/>
      <c r="AB616" s="88"/>
      <c r="AC616" s="87"/>
      <c r="AD616" s="89"/>
      <c r="AE616" s="89"/>
      <c r="AG616" s="89"/>
      <c r="AH616" s="38"/>
    </row>
    <row r="617" spans="1:34" ht="15">
      <c r="A617" s="86"/>
      <c r="X617" s="87"/>
      <c r="Y617" s="87"/>
      <c r="Z617" s="87"/>
      <c r="AA617" s="87"/>
      <c r="AB617" s="88"/>
      <c r="AC617" s="87"/>
      <c r="AD617" s="89"/>
      <c r="AE617" s="89"/>
      <c r="AG617" s="89"/>
      <c r="AH617" s="38"/>
    </row>
    <row r="618" spans="1:34" ht="15">
      <c r="A618" s="86"/>
      <c r="X618" s="87"/>
      <c r="Y618" s="87"/>
      <c r="Z618" s="87"/>
      <c r="AA618" s="87"/>
      <c r="AB618" s="88"/>
      <c r="AC618" s="87"/>
      <c r="AD618" s="89"/>
      <c r="AE618" s="89"/>
      <c r="AG618" s="89"/>
      <c r="AH618" s="38"/>
    </row>
    <row r="619" spans="1:34" ht="15">
      <c r="A619" s="86"/>
      <c r="X619" s="87"/>
      <c r="Y619" s="87"/>
      <c r="Z619" s="87"/>
      <c r="AA619" s="87"/>
      <c r="AB619" s="88"/>
      <c r="AC619" s="87"/>
      <c r="AD619" s="89"/>
      <c r="AE619" s="89"/>
      <c r="AG619" s="89"/>
      <c r="AH619" s="38"/>
    </row>
    <row r="620" spans="1:34" ht="15">
      <c r="A620" s="86"/>
      <c r="X620" s="87"/>
      <c r="Y620" s="87"/>
      <c r="Z620" s="87"/>
      <c r="AA620" s="87"/>
      <c r="AB620" s="88"/>
      <c r="AC620" s="87"/>
      <c r="AD620" s="89"/>
      <c r="AE620" s="89"/>
      <c r="AG620" s="89"/>
      <c r="AH620" s="38"/>
    </row>
    <row r="621" spans="1:34" ht="15">
      <c r="A621" s="86"/>
      <c r="X621" s="87"/>
      <c r="Y621" s="87"/>
      <c r="Z621" s="87"/>
      <c r="AA621" s="87"/>
      <c r="AB621" s="88"/>
      <c r="AC621" s="87"/>
      <c r="AD621" s="89"/>
      <c r="AE621" s="89"/>
      <c r="AG621" s="89"/>
      <c r="AH621" s="38"/>
    </row>
    <row r="622" spans="1:34" ht="15">
      <c r="A622" s="86"/>
      <c r="X622" s="87"/>
      <c r="Y622" s="87"/>
      <c r="Z622" s="87"/>
      <c r="AA622" s="87"/>
      <c r="AB622" s="88"/>
      <c r="AC622" s="87"/>
      <c r="AD622" s="89"/>
      <c r="AE622" s="89"/>
      <c r="AG622" s="89"/>
      <c r="AH622" s="38"/>
    </row>
    <row r="623" spans="1:34" ht="15">
      <c r="A623" s="86"/>
      <c r="X623" s="87"/>
      <c r="Y623" s="87"/>
      <c r="Z623" s="87"/>
      <c r="AA623" s="87"/>
      <c r="AB623" s="88"/>
      <c r="AC623" s="87"/>
      <c r="AD623" s="89"/>
      <c r="AE623" s="89"/>
      <c r="AG623" s="89"/>
      <c r="AH623" s="38"/>
    </row>
    <row r="624" spans="1:34" ht="15">
      <c r="A624" s="86"/>
      <c r="X624" s="87"/>
      <c r="Y624" s="87"/>
      <c r="Z624" s="87"/>
      <c r="AA624" s="87"/>
      <c r="AB624" s="88"/>
      <c r="AC624" s="87"/>
      <c r="AD624" s="89"/>
      <c r="AE624" s="89"/>
      <c r="AG624" s="89"/>
      <c r="AH624" s="38"/>
    </row>
    <row r="625" spans="1:34" ht="15">
      <c r="A625" s="86"/>
      <c r="X625" s="87"/>
      <c r="Y625" s="87"/>
      <c r="Z625" s="87"/>
      <c r="AA625" s="87"/>
      <c r="AB625" s="88"/>
      <c r="AC625" s="87"/>
      <c r="AD625" s="89"/>
      <c r="AE625" s="89"/>
      <c r="AG625" s="89"/>
      <c r="AH625" s="38"/>
    </row>
    <row r="626" spans="1:34" ht="15">
      <c r="A626" s="86"/>
      <c r="X626" s="87"/>
      <c r="Y626" s="87"/>
      <c r="Z626" s="87"/>
      <c r="AA626" s="87"/>
      <c r="AB626" s="88"/>
      <c r="AC626" s="87"/>
      <c r="AD626" s="89"/>
      <c r="AE626" s="89"/>
      <c r="AG626" s="89"/>
      <c r="AH626" s="38"/>
    </row>
    <row r="627" spans="1:34" ht="15">
      <c r="A627" s="86"/>
      <c r="X627" s="87"/>
      <c r="Y627" s="87"/>
      <c r="Z627" s="87"/>
      <c r="AA627" s="87"/>
      <c r="AB627" s="88"/>
      <c r="AC627" s="87"/>
      <c r="AD627" s="89"/>
      <c r="AE627" s="89"/>
      <c r="AG627" s="89"/>
      <c r="AH627" s="38"/>
    </row>
    <row r="628" spans="1:34" ht="15">
      <c r="A628" s="86"/>
      <c r="X628" s="87"/>
      <c r="Y628" s="87"/>
      <c r="Z628" s="87"/>
      <c r="AA628" s="87"/>
      <c r="AB628" s="88"/>
      <c r="AC628" s="87"/>
      <c r="AD628" s="89"/>
      <c r="AE628" s="89"/>
      <c r="AG628" s="89"/>
      <c r="AH628" s="38"/>
    </row>
    <row r="629" spans="1:34" ht="15">
      <c r="A629" s="86"/>
      <c r="X629" s="87"/>
      <c r="Y629" s="87"/>
      <c r="Z629" s="87"/>
      <c r="AA629" s="87"/>
      <c r="AB629" s="88"/>
      <c r="AC629" s="87"/>
      <c r="AD629" s="89"/>
      <c r="AE629" s="89"/>
      <c r="AG629" s="89"/>
      <c r="AH629" s="38"/>
    </row>
    <row r="630" spans="1:34" ht="15">
      <c r="A630" s="86"/>
      <c r="X630" s="87"/>
      <c r="Y630" s="87"/>
      <c r="Z630" s="87"/>
      <c r="AA630" s="87"/>
      <c r="AB630" s="88"/>
      <c r="AC630" s="87"/>
      <c r="AD630" s="89"/>
      <c r="AE630" s="89"/>
      <c r="AG630" s="89"/>
      <c r="AH630" s="38"/>
    </row>
    <row r="631" spans="1:34" ht="15">
      <c r="A631" s="86"/>
      <c r="X631" s="87"/>
      <c r="Y631" s="87"/>
      <c r="Z631" s="87"/>
      <c r="AA631" s="87"/>
      <c r="AB631" s="88"/>
      <c r="AC631" s="87"/>
      <c r="AD631" s="89"/>
      <c r="AE631" s="89"/>
      <c r="AG631" s="89"/>
      <c r="AH631" s="38"/>
    </row>
    <row r="632" spans="1:34" ht="15">
      <c r="A632" s="86"/>
      <c r="X632" s="87"/>
      <c r="Y632" s="87"/>
      <c r="Z632" s="87"/>
      <c r="AA632" s="87"/>
      <c r="AB632" s="88"/>
      <c r="AC632" s="87"/>
      <c r="AD632" s="89"/>
      <c r="AE632" s="89"/>
      <c r="AG632" s="89"/>
      <c r="AH632" s="38"/>
    </row>
    <row r="633" spans="1:34" ht="15">
      <c r="A633" s="86"/>
      <c r="X633" s="87"/>
      <c r="Y633" s="87"/>
      <c r="Z633" s="87"/>
      <c r="AA633" s="87"/>
      <c r="AB633" s="88"/>
      <c r="AC633" s="87"/>
      <c r="AD633" s="89"/>
      <c r="AE633" s="89"/>
      <c r="AG633" s="89"/>
      <c r="AH633" s="38"/>
    </row>
    <row r="634" spans="1:34" ht="15">
      <c r="A634" s="86"/>
      <c r="X634" s="87"/>
      <c r="Y634" s="87"/>
      <c r="Z634" s="87"/>
      <c r="AA634" s="87"/>
      <c r="AB634" s="88"/>
      <c r="AC634" s="87"/>
      <c r="AD634" s="89"/>
      <c r="AE634" s="89"/>
      <c r="AG634" s="89"/>
      <c r="AH634" s="38"/>
    </row>
    <row r="635" spans="1:34" ht="15">
      <c r="A635" s="86"/>
      <c r="X635" s="87"/>
      <c r="Y635" s="87"/>
      <c r="Z635" s="87"/>
      <c r="AA635" s="87"/>
      <c r="AB635" s="88"/>
      <c r="AC635" s="87"/>
      <c r="AD635" s="89"/>
      <c r="AE635" s="89"/>
      <c r="AG635" s="89"/>
      <c r="AH635" s="38"/>
    </row>
    <row r="636" spans="1:34" ht="15">
      <c r="A636" s="86"/>
      <c r="X636" s="87"/>
      <c r="Y636" s="87"/>
      <c r="Z636" s="87"/>
      <c r="AA636" s="87"/>
      <c r="AB636" s="88"/>
      <c r="AC636" s="87"/>
      <c r="AD636" s="89"/>
      <c r="AE636" s="89"/>
      <c r="AG636" s="89"/>
      <c r="AH636" s="38"/>
    </row>
    <row r="637" spans="1:34" ht="15">
      <c r="A637" s="86"/>
      <c r="X637" s="87"/>
      <c r="Y637" s="87"/>
      <c r="Z637" s="87"/>
      <c r="AA637" s="87"/>
      <c r="AB637" s="88"/>
      <c r="AC637" s="87"/>
      <c r="AD637" s="89"/>
      <c r="AE637" s="89"/>
      <c r="AG637" s="89"/>
      <c r="AH637" s="38"/>
    </row>
    <row r="638" spans="1:34" ht="15">
      <c r="A638" s="86"/>
      <c r="X638" s="87"/>
      <c r="Y638" s="87"/>
      <c r="Z638" s="87"/>
      <c r="AA638" s="87"/>
      <c r="AB638" s="88"/>
      <c r="AC638" s="87"/>
      <c r="AD638" s="89"/>
      <c r="AE638" s="89"/>
      <c r="AG638" s="89"/>
      <c r="AH638" s="38"/>
    </row>
    <row r="639" spans="1:34" ht="15">
      <c r="A639" s="86"/>
      <c r="X639" s="87"/>
      <c r="Y639" s="87"/>
      <c r="Z639" s="87"/>
      <c r="AA639" s="87"/>
      <c r="AB639" s="88"/>
      <c r="AC639" s="87"/>
      <c r="AD639" s="89"/>
      <c r="AE639" s="89"/>
      <c r="AG639" s="89"/>
      <c r="AH639" s="38"/>
    </row>
    <row r="640" spans="1:34" ht="15">
      <c r="A640" s="86"/>
      <c r="X640" s="87"/>
      <c r="Y640" s="87"/>
      <c r="Z640" s="87"/>
      <c r="AA640" s="87"/>
      <c r="AB640" s="88"/>
      <c r="AC640" s="87"/>
      <c r="AD640" s="89"/>
      <c r="AE640" s="89"/>
      <c r="AG640" s="89"/>
      <c r="AH640" s="38"/>
    </row>
    <row r="641" spans="1:34" ht="15">
      <c r="A641" s="86"/>
      <c r="X641" s="87"/>
      <c r="Y641" s="87"/>
      <c r="Z641" s="87"/>
      <c r="AA641" s="87"/>
      <c r="AB641" s="88"/>
      <c r="AC641" s="87"/>
      <c r="AD641" s="89"/>
      <c r="AE641" s="89"/>
      <c r="AG641" s="89"/>
      <c r="AH641" s="38"/>
    </row>
    <row r="642" spans="1:34" ht="15">
      <c r="A642" s="86"/>
      <c r="X642" s="87"/>
      <c r="Y642" s="87"/>
      <c r="Z642" s="87"/>
      <c r="AA642" s="87"/>
      <c r="AB642" s="88"/>
      <c r="AC642" s="87"/>
      <c r="AD642" s="89"/>
      <c r="AE642" s="89"/>
      <c r="AG642" s="89"/>
      <c r="AH642" s="38"/>
    </row>
    <row r="643" spans="1:34" ht="15">
      <c r="A643" s="86"/>
      <c r="X643" s="87"/>
      <c r="Y643" s="87"/>
      <c r="Z643" s="87"/>
      <c r="AA643" s="87"/>
      <c r="AB643" s="88"/>
      <c r="AC643" s="87"/>
      <c r="AD643" s="89"/>
      <c r="AE643" s="89"/>
      <c r="AG643" s="89"/>
      <c r="AH643" s="38"/>
    </row>
    <row r="644" spans="1:34" ht="15">
      <c r="A644" s="86"/>
      <c r="X644" s="87"/>
      <c r="Y644" s="87"/>
      <c r="Z644" s="87"/>
      <c r="AA644" s="87"/>
      <c r="AB644" s="88"/>
      <c r="AC644" s="87"/>
      <c r="AD644" s="89"/>
      <c r="AE644" s="89"/>
      <c r="AG644" s="89"/>
      <c r="AH644" s="38"/>
    </row>
    <row r="645" spans="1:34" ht="15">
      <c r="A645" s="86"/>
      <c r="X645" s="87"/>
      <c r="Y645" s="87"/>
      <c r="Z645" s="87"/>
      <c r="AA645" s="87"/>
      <c r="AB645" s="88"/>
      <c r="AC645" s="87"/>
      <c r="AD645" s="89"/>
      <c r="AE645" s="89"/>
      <c r="AG645" s="89"/>
      <c r="AH645" s="38"/>
    </row>
    <row r="646" spans="1:34" ht="15">
      <c r="A646" s="86"/>
      <c r="X646" s="87"/>
      <c r="Y646" s="87"/>
      <c r="Z646" s="87"/>
      <c r="AA646" s="87"/>
      <c r="AB646" s="88"/>
      <c r="AC646" s="87"/>
      <c r="AD646" s="89"/>
      <c r="AE646" s="89"/>
      <c r="AG646" s="89"/>
      <c r="AH646" s="38"/>
    </row>
    <row r="647" spans="1:34" ht="15">
      <c r="A647" s="86"/>
      <c r="X647" s="87"/>
      <c r="Y647" s="87"/>
      <c r="Z647" s="87"/>
      <c r="AA647" s="87"/>
      <c r="AB647" s="88"/>
      <c r="AC647" s="87"/>
      <c r="AD647" s="89"/>
      <c r="AE647" s="89"/>
      <c r="AG647" s="89"/>
      <c r="AH647" s="38"/>
    </row>
    <row r="648" spans="1:34" ht="15">
      <c r="A648" s="86"/>
      <c r="X648" s="87"/>
      <c r="Y648" s="87"/>
      <c r="Z648" s="87"/>
      <c r="AA648" s="87"/>
      <c r="AB648" s="88"/>
      <c r="AC648" s="87"/>
      <c r="AD648" s="89"/>
      <c r="AE648" s="89"/>
      <c r="AG648" s="89"/>
      <c r="AH648" s="38"/>
    </row>
    <row r="649" spans="1:34" ht="15">
      <c r="A649" s="86"/>
      <c r="X649" s="87"/>
      <c r="Y649" s="87"/>
      <c r="Z649" s="87"/>
      <c r="AA649" s="87"/>
      <c r="AB649" s="88"/>
      <c r="AC649" s="87"/>
      <c r="AD649" s="89"/>
      <c r="AE649" s="89"/>
      <c r="AG649" s="89"/>
      <c r="AH649" s="38"/>
    </row>
    <row r="650" spans="1:34" ht="15">
      <c r="A650" s="86"/>
      <c r="X650" s="87"/>
      <c r="Y650" s="87"/>
      <c r="Z650" s="87"/>
      <c r="AA650" s="87"/>
      <c r="AB650" s="88"/>
      <c r="AC650" s="87"/>
      <c r="AD650" s="89"/>
      <c r="AE650" s="89"/>
      <c r="AG650" s="89"/>
      <c r="AH650" s="38"/>
    </row>
    <row r="651" spans="1:34" ht="15">
      <c r="A651" s="86"/>
      <c r="X651" s="87"/>
      <c r="Y651" s="87"/>
      <c r="Z651" s="87"/>
      <c r="AA651" s="87"/>
      <c r="AB651" s="88"/>
      <c r="AC651" s="87"/>
      <c r="AD651" s="89"/>
      <c r="AE651" s="89"/>
      <c r="AG651" s="89"/>
      <c r="AH651" s="38"/>
    </row>
    <row r="652" spans="1:34" ht="15">
      <c r="A652" s="86"/>
      <c r="X652" s="87"/>
      <c r="Y652" s="87"/>
      <c r="Z652" s="87"/>
      <c r="AA652" s="87"/>
      <c r="AB652" s="88"/>
      <c r="AC652" s="87"/>
      <c r="AD652" s="89"/>
      <c r="AE652" s="89"/>
      <c r="AG652" s="89"/>
      <c r="AH652" s="38"/>
    </row>
    <row r="653" spans="1:34" ht="15">
      <c r="A653" s="86"/>
      <c r="X653" s="87"/>
      <c r="Y653" s="87"/>
      <c r="Z653" s="87"/>
      <c r="AA653" s="87"/>
      <c r="AB653" s="88"/>
      <c r="AC653" s="87"/>
      <c r="AD653" s="89"/>
      <c r="AE653" s="89"/>
      <c r="AG653" s="89"/>
      <c r="AH653" s="38"/>
    </row>
    <row r="654" spans="1:34" ht="15">
      <c r="A654" s="86"/>
      <c r="X654" s="87"/>
      <c r="Y654" s="87"/>
      <c r="Z654" s="87"/>
      <c r="AA654" s="87"/>
      <c r="AB654" s="88"/>
      <c r="AC654" s="87"/>
      <c r="AD654" s="89"/>
      <c r="AE654" s="89"/>
      <c r="AG654" s="89"/>
      <c r="AH654" s="38"/>
    </row>
    <row r="655" spans="1:34" ht="15">
      <c r="A655" s="86"/>
      <c r="X655" s="87"/>
      <c r="Y655" s="87"/>
      <c r="Z655" s="87"/>
      <c r="AA655" s="87"/>
      <c r="AB655" s="88"/>
      <c r="AC655" s="87"/>
      <c r="AD655" s="89"/>
      <c r="AE655" s="89"/>
      <c r="AG655" s="89"/>
      <c r="AH655" s="38"/>
    </row>
    <row r="656" spans="1:34" ht="15">
      <c r="A656" s="86"/>
      <c r="X656" s="87"/>
      <c r="Y656" s="87"/>
      <c r="Z656" s="87"/>
      <c r="AA656" s="87"/>
      <c r="AB656" s="88"/>
      <c r="AC656" s="87"/>
      <c r="AD656" s="89"/>
      <c r="AE656" s="89"/>
      <c r="AG656" s="89"/>
      <c r="AH656" s="38"/>
    </row>
    <row r="657" spans="1:34" ht="15">
      <c r="A657" s="86"/>
      <c r="X657" s="87"/>
      <c r="Y657" s="87"/>
      <c r="Z657" s="87"/>
      <c r="AA657" s="87"/>
      <c r="AB657" s="88"/>
      <c r="AC657" s="87"/>
      <c r="AD657" s="89"/>
      <c r="AE657" s="89"/>
      <c r="AG657" s="89"/>
      <c r="AH657" s="38"/>
    </row>
    <row r="658" spans="1:34" ht="15">
      <c r="A658" s="86"/>
      <c r="X658" s="87"/>
      <c r="Y658" s="87"/>
      <c r="Z658" s="87"/>
      <c r="AA658" s="87"/>
      <c r="AB658" s="88"/>
      <c r="AC658" s="87"/>
      <c r="AD658" s="89"/>
      <c r="AE658" s="89"/>
      <c r="AG658" s="89"/>
      <c r="AH658" s="38"/>
    </row>
    <row r="659" spans="1:34" ht="15">
      <c r="A659" s="86"/>
      <c r="X659" s="87"/>
      <c r="Y659" s="87"/>
      <c r="Z659" s="87"/>
      <c r="AA659" s="87"/>
      <c r="AB659" s="88"/>
      <c r="AC659" s="87"/>
      <c r="AD659" s="89"/>
      <c r="AE659" s="89"/>
      <c r="AG659" s="89"/>
      <c r="AH659" s="38"/>
    </row>
    <row r="660" spans="1:34" ht="15">
      <c r="A660" s="86"/>
      <c r="X660" s="87"/>
      <c r="Y660" s="87"/>
      <c r="Z660" s="87"/>
      <c r="AA660" s="87"/>
      <c r="AB660" s="88"/>
      <c r="AC660" s="87"/>
      <c r="AD660" s="89"/>
      <c r="AE660" s="89"/>
      <c r="AG660" s="89"/>
      <c r="AH660" s="38"/>
    </row>
    <row r="661" spans="1:34" ht="15">
      <c r="A661" s="86"/>
      <c r="X661" s="87"/>
      <c r="Y661" s="87"/>
      <c r="Z661" s="87"/>
      <c r="AA661" s="87"/>
      <c r="AB661" s="88"/>
      <c r="AC661" s="87"/>
      <c r="AD661" s="89"/>
      <c r="AE661" s="89"/>
      <c r="AG661" s="89"/>
      <c r="AH661" s="38"/>
    </row>
    <row r="662" spans="1:34" ht="15">
      <c r="A662" s="86"/>
      <c r="X662" s="87"/>
      <c r="Y662" s="87"/>
      <c r="Z662" s="87"/>
      <c r="AA662" s="87"/>
      <c r="AB662" s="88"/>
      <c r="AC662" s="87"/>
      <c r="AD662" s="89"/>
      <c r="AE662" s="89"/>
      <c r="AG662" s="89"/>
      <c r="AH662" s="38"/>
    </row>
    <row r="663" spans="1:34" ht="15">
      <c r="A663" s="86"/>
      <c r="X663" s="87"/>
      <c r="Y663" s="87"/>
      <c r="Z663" s="87"/>
      <c r="AA663" s="87"/>
      <c r="AB663" s="88"/>
      <c r="AC663" s="87"/>
      <c r="AD663" s="89"/>
      <c r="AE663" s="89"/>
      <c r="AG663" s="89"/>
      <c r="AH663" s="38"/>
    </row>
    <row r="664" spans="1:34" ht="15">
      <c r="A664" s="86"/>
      <c r="X664" s="87"/>
      <c r="Y664" s="87"/>
      <c r="Z664" s="87"/>
      <c r="AA664" s="87"/>
      <c r="AB664" s="88"/>
      <c r="AC664" s="87"/>
      <c r="AD664" s="89"/>
      <c r="AE664" s="89"/>
      <c r="AG664" s="89"/>
      <c r="AH664" s="38"/>
    </row>
    <row r="665" spans="1:34" ht="15">
      <c r="A665" s="86"/>
      <c r="X665" s="87"/>
      <c r="Y665" s="87"/>
      <c r="Z665" s="87"/>
      <c r="AA665" s="87"/>
      <c r="AB665" s="88"/>
      <c r="AC665" s="87"/>
      <c r="AD665" s="89"/>
      <c r="AE665" s="89"/>
      <c r="AG665" s="89"/>
      <c r="AH665" s="38"/>
    </row>
    <row r="666" spans="1:34" ht="15">
      <c r="A666" s="86"/>
      <c r="X666" s="87"/>
      <c r="Y666" s="87"/>
      <c r="Z666" s="87"/>
      <c r="AA666" s="87"/>
      <c r="AB666" s="88"/>
      <c r="AC666" s="87"/>
      <c r="AD666" s="89"/>
      <c r="AE666" s="89"/>
      <c r="AG666" s="89"/>
      <c r="AH666" s="38"/>
    </row>
    <row r="667" spans="1:34" ht="15">
      <c r="A667" s="86"/>
      <c r="X667" s="87"/>
      <c r="Y667" s="87"/>
      <c r="Z667" s="87"/>
      <c r="AA667" s="87"/>
      <c r="AB667" s="88"/>
      <c r="AC667" s="87"/>
      <c r="AD667" s="89"/>
      <c r="AE667" s="89"/>
      <c r="AG667" s="89"/>
      <c r="AH667" s="38"/>
    </row>
    <row r="668" spans="1:34" ht="15">
      <c r="A668" s="86"/>
      <c r="X668" s="87"/>
      <c r="Y668" s="87"/>
      <c r="Z668" s="87"/>
      <c r="AA668" s="87"/>
      <c r="AB668" s="88"/>
      <c r="AC668" s="87"/>
      <c r="AD668" s="89"/>
      <c r="AE668" s="89"/>
      <c r="AG668" s="89"/>
      <c r="AH668" s="38"/>
    </row>
    <row r="669" spans="1:34" ht="15">
      <c r="A669" s="86"/>
      <c r="X669" s="87"/>
      <c r="Y669" s="87"/>
      <c r="Z669" s="87"/>
      <c r="AA669" s="87"/>
      <c r="AB669" s="88"/>
      <c r="AC669" s="87"/>
      <c r="AD669" s="89"/>
      <c r="AE669" s="89"/>
      <c r="AG669" s="89"/>
      <c r="AH669" s="38"/>
    </row>
    <row r="670" spans="1:34" ht="15">
      <c r="A670" s="86"/>
      <c r="X670" s="87"/>
      <c r="Y670" s="87"/>
      <c r="Z670" s="87"/>
      <c r="AA670" s="87"/>
      <c r="AB670" s="88"/>
      <c r="AC670" s="87"/>
      <c r="AD670" s="89"/>
      <c r="AE670" s="89"/>
      <c r="AG670" s="89"/>
      <c r="AH670" s="38"/>
    </row>
    <row r="671" spans="1:34" ht="15">
      <c r="A671" s="86"/>
      <c r="X671" s="87"/>
      <c r="Y671" s="87"/>
      <c r="Z671" s="87"/>
      <c r="AA671" s="87"/>
      <c r="AB671" s="88"/>
      <c r="AC671" s="87"/>
      <c r="AD671" s="89"/>
      <c r="AE671" s="89"/>
      <c r="AG671" s="89"/>
      <c r="AH671" s="38"/>
    </row>
    <row r="672" spans="1:34" ht="15">
      <c r="A672" s="86"/>
      <c r="X672" s="87"/>
      <c r="Y672" s="87"/>
      <c r="Z672" s="87"/>
      <c r="AA672" s="87"/>
      <c r="AB672" s="88"/>
      <c r="AC672" s="87"/>
      <c r="AD672" s="89"/>
      <c r="AE672" s="89"/>
      <c r="AG672" s="89"/>
      <c r="AH672" s="38"/>
    </row>
    <row r="673" spans="1:34" ht="15">
      <c r="A673" s="86"/>
      <c r="X673" s="87"/>
      <c r="Y673" s="87"/>
      <c r="Z673" s="87"/>
      <c r="AA673" s="87"/>
      <c r="AB673" s="88"/>
      <c r="AC673" s="87"/>
      <c r="AD673" s="89"/>
      <c r="AE673" s="89"/>
      <c r="AG673" s="89"/>
      <c r="AH673" s="38"/>
    </row>
    <row r="674" spans="1:34" ht="15">
      <c r="A674" s="86"/>
      <c r="X674" s="87"/>
      <c r="Y674" s="87"/>
      <c r="Z674" s="87"/>
      <c r="AA674" s="87"/>
      <c r="AB674" s="88"/>
      <c r="AC674" s="87"/>
      <c r="AD674" s="89"/>
      <c r="AE674" s="89"/>
      <c r="AG674" s="89"/>
      <c r="AH674" s="38"/>
    </row>
    <row r="675" spans="1:34" ht="15">
      <c r="A675" s="86"/>
      <c r="X675" s="87"/>
      <c r="Y675" s="87"/>
      <c r="Z675" s="87"/>
      <c r="AA675" s="87"/>
      <c r="AB675" s="88"/>
      <c r="AC675" s="87"/>
      <c r="AD675" s="89"/>
      <c r="AE675" s="89"/>
      <c r="AG675" s="89"/>
      <c r="AH675" s="38"/>
    </row>
    <row r="676" spans="1:34" ht="15">
      <c r="A676" s="86"/>
      <c r="X676" s="87"/>
      <c r="Y676" s="87"/>
      <c r="Z676" s="87"/>
      <c r="AA676" s="87"/>
      <c r="AB676" s="88"/>
      <c r="AC676" s="87"/>
      <c r="AD676" s="89"/>
      <c r="AE676" s="89"/>
      <c r="AG676" s="89"/>
      <c r="AH676" s="38"/>
    </row>
    <row r="677" spans="1:34" ht="15">
      <c r="A677" s="86"/>
      <c r="X677" s="87"/>
      <c r="Y677" s="87"/>
      <c r="Z677" s="87"/>
      <c r="AA677" s="87"/>
      <c r="AB677" s="88"/>
      <c r="AC677" s="87"/>
      <c r="AD677" s="89"/>
      <c r="AE677" s="89"/>
      <c r="AG677" s="89"/>
      <c r="AH677" s="38"/>
    </row>
    <row r="678" spans="1:34" ht="15">
      <c r="A678" s="86"/>
      <c r="X678" s="87"/>
      <c r="Y678" s="87"/>
      <c r="Z678" s="87"/>
      <c r="AA678" s="87"/>
      <c r="AB678" s="88"/>
      <c r="AC678" s="87"/>
      <c r="AD678" s="89"/>
      <c r="AE678" s="89"/>
      <c r="AG678" s="89"/>
      <c r="AH678" s="38"/>
    </row>
    <row r="679" spans="1:34" ht="15">
      <c r="A679" s="86"/>
      <c r="X679" s="87"/>
      <c r="Y679" s="87"/>
      <c r="Z679" s="87"/>
      <c r="AA679" s="87"/>
      <c r="AB679" s="88"/>
      <c r="AC679" s="87"/>
      <c r="AD679" s="89"/>
      <c r="AE679" s="89"/>
      <c r="AG679" s="89"/>
      <c r="AH679" s="38"/>
    </row>
    <row r="680" spans="1:34" ht="15">
      <c r="A680" s="86"/>
      <c r="X680" s="87"/>
      <c r="Y680" s="87"/>
      <c r="Z680" s="87"/>
      <c r="AA680" s="87"/>
      <c r="AB680" s="88"/>
      <c r="AC680" s="87"/>
      <c r="AD680" s="89"/>
      <c r="AE680" s="89"/>
      <c r="AG680" s="89"/>
      <c r="AH680" s="38"/>
    </row>
    <row r="681" spans="1:34" ht="15">
      <c r="A681" s="86"/>
      <c r="X681" s="87"/>
      <c r="Y681" s="87"/>
      <c r="Z681" s="87"/>
      <c r="AA681" s="87"/>
      <c r="AB681" s="88"/>
      <c r="AC681" s="87"/>
      <c r="AD681" s="89"/>
      <c r="AE681" s="89"/>
      <c r="AG681" s="89"/>
      <c r="AH681" s="38"/>
    </row>
    <row r="682" spans="1:34" ht="15">
      <c r="A682" s="86"/>
      <c r="X682" s="87"/>
      <c r="Y682" s="87"/>
      <c r="Z682" s="87"/>
      <c r="AA682" s="87"/>
      <c r="AB682" s="88"/>
      <c r="AC682" s="87"/>
      <c r="AD682" s="89"/>
      <c r="AE682" s="89"/>
      <c r="AG682" s="89"/>
      <c r="AH682" s="38"/>
    </row>
    <row r="683" spans="1:34" ht="15">
      <c r="A683" s="86"/>
      <c r="X683" s="87"/>
      <c r="Y683" s="87"/>
      <c r="Z683" s="87"/>
      <c r="AA683" s="87"/>
      <c r="AB683" s="88"/>
      <c r="AC683" s="87"/>
      <c r="AD683" s="89"/>
      <c r="AE683" s="89"/>
      <c r="AG683" s="89"/>
      <c r="AH683" s="38"/>
    </row>
    <row r="684" spans="1:34" ht="15">
      <c r="A684" s="86"/>
      <c r="X684" s="87"/>
      <c r="Y684" s="87"/>
      <c r="Z684" s="87"/>
      <c r="AA684" s="87"/>
      <c r="AB684" s="88"/>
      <c r="AC684" s="87"/>
      <c r="AD684" s="89"/>
      <c r="AE684" s="89"/>
      <c r="AG684" s="89"/>
      <c r="AH684" s="38"/>
    </row>
    <row r="685" spans="1:34" ht="15">
      <c r="A685" s="86"/>
      <c r="X685" s="87"/>
      <c r="Y685" s="87"/>
      <c r="Z685" s="87"/>
      <c r="AA685" s="87"/>
      <c r="AB685" s="88"/>
      <c r="AC685" s="87"/>
      <c r="AD685" s="89"/>
      <c r="AE685" s="89"/>
      <c r="AG685" s="89"/>
      <c r="AH685" s="38"/>
    </row>
    <row r="686" spans="1:34" ht="15">
      <c r="A686" s="86"/>
      <c r="X686" s="87"/>
      <c r="Y686" s="87"/>
      <c r="Z686" s="87"/>
      <c r="AA686" s="87"/>
      <c r="AB686" s="88"/>
      <c r="AC686" s="87"/>
      <c r="AD686" s="89"/>
      <c r="AE686" s="89"/>
      <c r="AG686" s="89"/>
      <c r="AH686" s="38"/>
    </row>
    <row r="687" spans="1:34" ht="15">
      <c r="A687" s="86"/>
      <c r="X687" s="87"/>
      <c r="Y687" s="87"/>
      <c r="Z687" s="87"/>
      <c r="AA687" s="87"/>
      <c r="AB687" s="88"/>
      <c r="AC687" s="87"/>
      <c r="AD687" s="89"/>
      <c r="AE687" s="89"/>
      <c r="AG687" s="89"/>
      <c r="AH687" s="38"/>
    </row>
    <row r="688" spans="1:34" ht="15">
      <c r="A688" s="86"/>
      <c r="X688" s="87"/>
      <c r="Y688" s="87"/>
      <c r="Z688" s="87"/>
      <c r="AA688" s="87"/>
      <c r="AB688" s="88"/>
      <c r="AC688" s="87"/>
      <c r="AD688" s="89"/>
      <c r="AE688" s="89"/>
      <c r="AG688" s="89"/>
      <c r="AH688" s="38"/>
    </row>
    <row r="689" spans="1:34" ht="15">
      <c r="A689" s="86"/>
      <c r="X689" s="87"/>
      <c r="Y689" s="87"/>
      <c r="Z689" s="87"/>
      <c r="AA689" s="87"/>
      <c r="AB689" s="88"/>
      <c r="AC689" s="87"/>
      <c r="AD689" s="89"/>
      <c r="AE689" s="89"/>
      <c r="AG689" s="89"/>
      <c r="AH689" s="38"/>
    </row>
    <row r="690" spans="1:34" ht="15">
      <c r="A690" s="86"/>
      <c r="X690" s="87"/>
      <c r="Y690" s="87"/>
      <c r="Z690" s="87"/>
      <c r="AA690" s="87"/>
      <c r="AB690" s="88"/>
      <c r="AC690" s="87"/>
      <c r="AD690" s="89"/>
      <c r="AE690" s="89"/>
      <c r="AG690" s="89"/>
      <c r="AH690" s="38"/>
    </row>
    <row r="691" spans="1:34" ht="15">
      <c r="A691" s="86"/>
      <c r="X691" s="87"/>
      <c r="Y691" s="87"/>
      <c r="Z691" s="87"/>
      <c r="AA691" s="87"/>
      <c r="AB691" s="88"/>
      <c r="AC691" s="87"/>
      <c r="AD691" s="89"/>
      <c r="AE691" s="89"/>
      <c r="AG691" s="89"/>
      <c r="AH691" s="38"/>
    </row>
    <row r="692" spans="1:34" ht="15">
      <c r="A692" s="86"/>
      <c r="X692" s="87"/>
      <c r="Y692" s="87"/>
      <c r="Z692" s="87"/>
      <c r="AA692" s="87"/>
      <c r="AB692" s="88"/>
      <c r="AC692" s="87"/>
      <c r="AD692" s="89"/>
      <c r="AE692" s="89"/>
      <c r="AG692" s="89"/>
      <c r="AH692" s="38"/>
    </row>
    <row r="693" spans="1:34" ht="15">
      <c r="A693" s="86"/>
      <c r="X693" s="87"/>
      <c r="Y693" s="87"/>
      <c r="Z693" s="87"/>
      <c r="AA693" s="87"/>
      <c r="AB693" s="88"/>
      <c r="AC693" s="87"/>
      <c r="AD693" s="89"/>
      <c r="AE693" s="89"/>
      <c r="AG693" s="89"/>
      <c r="AH693" s="38"/>
    </row>
    <row r="694" spans="1:34" ht="15">
      <c r="A694" s="86"/>
      <c r="X694" s="87"/>
      <c r="Y694" s="87"/>
      <c r="Z694" s="87"/>
      <c r="AA694" s="87"/>
      <c r="AB694" s="88"/>
      <c r="AC694" s="87"/>
      <c r="AD694" s="89"/>
      <c r="AE694" s="89"/>
      <c r="AG694" s="89"/>
      <c r="AH694" s="38"/>
    </row>
    <row r="695" spans="1:34" ht="15">
      <c r="A695" s="86"/>
      <c r="X695" s="87"/>
      <c r="Y695" s="87"/>
      <c r="Z695" s="87"/>
      <c r="AA695" s="87"/>
      <c r="AB695" s="88"/>
      <c r="AC695" s="87"/>
      <c r="AD695" s="89"/>
      <c r="AE695" s="89"/>
      <c r="AG695" s="89"/>
      <c r="AH695" s="38"/>
    </row>
    <row r="696" spans="1:34" ht="15">
      <c r="A696" s="86"/>
      <c r="X696" s="87"/>
      <c r="Y696" s="87"/>
      <c r="Z696" s="87"/>
      <c r="AA696" s="87"/>
      <c r="AB696" s="88"/>
      <c r="AC696" s="87"/>
      <c r="AD696" s="89"/>
      <c r="AE696" s="89"/>
      <c r="AG696" s="89"/>
      <c r="AH696" s="38"/>
    </row>
    <row r="697" spans="1:34" ht="15">
      <c r="A697" s="86"/>
      <c r="X697" s="87"/>
      <c r="Y697" s="87"/>
      <c r="Z697" s="87"/>
      <c r="AA697" s="87"/>
      <c r="AB697" s="88"/>
      <c r="AC697" s="87"/>
      <c r="AD697" s="89"/>
      <c r="AE697" s="89"/>
      <c r="AG697" s="89"/>
      <c r="AH697" s="38"/>
    </row>
    <row r="698" spans="1:34" ht="15">
      <c r="A698" s="86"/>
      <c r="X698" s="87"/>
      <c r="Y698" s="87"/>
      <c r="Z698" s="87"/>
      <c r="AA698" s="87"/>
      <c r="AB698" s="88"/>
      <c r="AC698" s="87"/>
      <c r="AD698" s="89"/>
      <c r="AE698" s="89"/>
      <c r="AG698" s="89"/>
      <c r="AH698" s="38"/>
    </row>
    <row r="699" spans="1:34" ht="15">
      <c r="A699" s="86"/>
      <c r="X699" s="87"/>
      <c r="Y699" s="87"/>
      <c r="Z699" s="87"/>
      <c r="AA699" s="87"/>
      <c r="AB699" s="88"/>
      <c r="AC699" s="87"/>
      <c r="AD699" s="89"/>
      <c r="AE699" s="89"/>
      <c r="AG699" s="89"/>
      <c r="AH699" s="38"/>
    </row>
    <row r="700" spans="1:34" ht="15">
      <c r="A700" s="86"/>
      <c r="X700" s="87"/>
      <c r="Y700" s="87"/>
      <c r="Z700" s="87"/>
      <c r="AA700" s="87"/>
      <c r="AB700" s="88"/>
      <c r="AC700" s="87"/>
      <c r="AD700" s="89"/>
      <c r="AE700" s="89"/>
      <c r="AG700" s="89"/>
      <c r="AH700" s="38"/>
    </row>
    <row r="701" spans="1:34" ht="15">
      <c r="A701" s="86"/>
      <c r="X701" s="87"/>
      <c r="Y701" s="87"/>
      <c r="Z701" s="87"/>
      <c r="AA701" s="87"/>
      <c r="AB701" s="88"/>
      <c r="AC701" s="87"/>
      <c r="AD701" s="89"/>
      <c r="AE701" s="89"/>
      <c r="AG701" s="89"/>
      <c r="AH701" s="38"/>
    </row>
    <row r="702" spans="1:34" ht="15">
      <c r="A702" s="86"/>
      <c r="X702" s="87"/>
      <c r="Y702" s="87"/>
      <c r="Z702" s="87"/>
      <c r="AA702" s="87"/>
      <c r="AB702" s="88"/>
      <c r="AC702" s="87"/>
      <c r="AD702" s="89"/>
      <c r="AE702" s="89"/>
      <c r="AG702" s="89"/>
      <c r="AH702" s="38"/>
    </row>
    <row r="703" spans="1:34" ht="15">
      <c r="A703" s="86"/>
      <c r="X703" s="87"/>
      <c r="Y703" s="87"/>
      <c r="Z703" s="87"/>
      <c r="AA703" s="87"/>
      <c r="AB703" s="88"/>
      <c r="AC703" s="87"/>
      <c r="AD703" s="89"/>
      <c r="AE703" s="89"/>
      <c r="AG703" s="89"/>
      <c r="AH703" s="38"/>
    </row>
    <row r="704" spans="1:34" ht="15">
      <c r="A704" s="86"/>
      <c r="X704" s="87"/>
      <c r="Y704" s="87"/>
      <c r="Z704" s="87"/>
      <c r="AA704" s="87"/>
      <c r="AB704" s="88"/>
      <c r="AC704" s="87"/>
      <c r="AD704" s="89"/>
      <c r="AE704" s="89"/>
      <c r="AG704" s="89"/>
      <c r="AH704" s="38"/>
    </row>
    <row r="705" spans="1:34" ht="15">
      <c r="A705" s="86"/>
      <c r="X705" s="87"/>
      <c r="Y705" s="87"/>
      <c r="Z705" s="87"/>
      <c r="AA705" s="87"/>
      <c r="AB705" s="88"/>
      <c r="AC705" s="87"/>
      <c r="AD705" s="89"/>
      <c r="AE705" s="89"/>
      <c r="AG705" s="89"/>
      <c r="AH705" s="38"/>
    </row>
    <row r="706" spans="1:34" ht="15">
      <c r="A706" s="86"/>
      <c r="X706" s="87"/>
      <c r="Y706" s="87"/>
      <c r="Z706" s="87"/>
      <c r="AA706" s="87"/>
      <c r="AB706" s="88"/>
      <c r="AC706" s="87"/>
      <c r="AD706" s="89"/>
      <c r="AE706" s="89"/>
      <c r="AG706" s="89"/>
      <c r="AH706" s="38"/>
    </row>
    <row r="707" spans="1:34" ht="15">
      <c r="A707" s="86"/>
      <c r="X707" s="87"/>
      <c r="Y707" s="87"/>
      <c r="Z707" s="87"/>
      <c r="AA707" s="87"/>
      <c r="AB707" s="88"/>
      <c r="AC707" s="87"/>
      <c r="AD707" s="89"/>
      <c r="AE707" s="89"/>
      <c r="AG707" s="89"/>
      <c r="AH707" s="38"/>
    </row>
    <row r="708" spans="1:34" ht="15">
      <c r="A708" s="86"/>
      <c r="X708" s="87"/>
      <c r="Y708" s="87"/>
      <c r="Z708" s="87"/>
      <c r="AA708" s="87"/>
      <c r="AB708" s="88"/>
      <c r="AC708" s="87"/>
      <c r="AD708" s="89"/>
      <c r="AE708" s="89"/>
      <c r="AG708" s="89"/>
      <c r="AH708" s="38"/>
    </row>
    <row r="709" spans="1:34" ht="15">
      <c r="A709" s="86"/>
      <c r="X709" s="87"/>
      <c r="Y709" s="87"/>
      <c r="Z709" s="87"/>
      <c r="AA709" s="87"/>
      <c r="AB709" s="88"/>
      <c r="AC709" s="87"/>
      <c r="AD709" s="89"/>
      <c r="AE709" s="89"/>
      <c r="AG709" s="89"/>
      <c r="AH709" s="38"/>
    </row>
    <row r="710" spans="1:34" ht="15">
      <c r="A710" s="86"/>
      <c r="X710" s="87"/>
      <c r="Y710" s="87"/>
      <c r="Z710" s="87"/>
      <c r="AA710" s="87"/>
      <c r="AB710" s="88"/>
      <c r="AC710" s="87"/>
      <c r="AD710" s="89"/>
      <c r="AE710" s="89"/>
      <c r="AG710" s="89"/>
      <c r="AH710" s="38"/>
    </row>
    <row r="711" spans="1:34" ht="15">
      <c r="A711" s="86"/>
      <c r="X711" s="87"/>
      <c r="Y711" s="87"/>
      <c r="Z711" s="87"/>
      <c r="AA711" s="87"/>
      <c r="AB711" s="88"/>
      <c r="AC711" s="87"/>
      <c r="AD711" s="89"/>
      <c r="AE711" s="89"/>
      <c r="AG711" s="89"/>
      <c r="AH711" s="38"/>
    </row>
    <row r="712" spans="1:34" ht="15">
      <c r="A712" s="86"/>
      <c r="X712" s="87"/>
      <c r="Y712" s="87"/>
      <c r="Z712" s="87"/>
      <c r="AA712" s="87"/>
      <c r="AB712" s="88"/>
      <c r="AC712" s="87"/>
      <c r="AD712" s="89"/>
      <c r="AE712" s="89"/>
      <c r="AG712" s="89"/>
      <c r="AH712" s="38"/>
    </row>
    <row r="713" spans="1:34" ht="15">
      <c r="A713" s="86"/>
      <c r="X713" s="87"/>
      <c r="Y713" s="87"/>
      <c r="Z713" s="87"/>
      <c r="AA713" s="87"/>
      <c r="AB713" s="88"/>
      <c r="AC713" s="87"/>
      <c r="AD713" s="89"/>
      <c r="AE713" s="89"/>
      <c r="AG713" s="89"/>
      <c r="AH713" s="38"/>
    </row>
    <row r="714" spans="1:34" ht="15">
      <c r="A714" s="86"/>
      <c r="X714" s="87"/>
      <c r="Y714" s="87"/>
      <c r="Z714" s="87"/>
      <c r="AA714" s="87"/>
      <c r="AB714" s="88"/>
      <c r="AC714" s="87"/>
      <c r="AD714" s="89"/>
      <c r="AE714" s="89"/>
      <c r="AG714" s="89"/>
      <c r="AH714" s="38"/>
    </row>
    <row r="715" spans="1:34" ht="15">
      <c r="A715" s="86"/>
      <c r="X715" s="87"/>
      <c r="Y715" s="87"/>
      <c r="Z715" s="87"/>
      <c r="AA715" s="87"/>
      <c r="AB715" s="88"/>
      <c r="AC715" s="87"/>
      <c r="AD715" s="89"/>
      <c r="AE715" s="89"/>
      <c r="AG715" s="89"/>
      <c r="AH715" s="38"/>
    </row>
    <row r="716" spans="1:34" ht="15">
      <c r="A716" s="86"/>
      <c r="X716" s="87"/>
      <c r="Y716" s="87"/>
      <c r="Z716" s="87"/>
      <c r="AA716" s="87"/>
      <c r="AB716" s="88"/>
      <c r="AC716" s="87"/>
      <c r="AD716" s="89"/>
      <c r="AE716" s="89"/>
      <c r="AG716" s="89"/>
      <c r="AH716" s="38"/>
    </row>
    <row r="717" spans="1:34" ht="15">
      <c r="A717" s="86"/>
      <c r="X717" s="87"/>
      <c r="Y717" s="87"/>
      <c r="Z717" s="87"/>
      <c r="AA717" s="87"/>
      <c r="AB717" s="88"/>
      <c r="AC717" s="87"/>
      <c r="AD717" s="89"/>
      <c r="AE717" s="89"/>
      <c r="AG717" s="89"/>
      <c r="AH717" s="38"/>
    </row>
    <row r="718" spans="1:34" ht="15">
      <c r="A718" s="86"/>
      <c r="X718" s="87"/>
      <c r="Y718" s="87"/>
      <c r="Z718" s="87"/>
      <c r="AA718" s="87"/>
      <c r="AB718" s="88"/>
      <c r="AC718" s="87"/>
      <c r="AD718" s="89"/>
      <c r="AE718" s="89"/>
      <c r="AG718" s="89"/>
      <c r="AH718" s="38"/>
    </row>
    <row r="719" spans="1:34" ht="15">
      <c r="A719" s="86"/>
      <c r="X719" s="87"/>
      <c r="Y719" s="87"/>
      <c r="Z719" s="87"/>
      <c r="AA719" s="87"/>
      <c r="AB719" s="88"/>
      <c r="AC719" s="87"/>
      <c r="AD719" s="89"/>
      <c r="AE719" s="89"/>
      <c r="AG719" s="89"/>
      <c r="AH719" s="38"/>
    </row>
    <row r="720" spans="1:34" ht="15">
      <c r="A720" s="86"/>
      <c r="X720" s="87"/>
      <c r="Y720" s="87"/>
      <c r="Z720" s="87"/>
      <c r="AA720" s="87"/>
      <c r="AB720" s="88"/>
      <c r="AC720" s="87"/>
      <c r="AD720" s="89"/>
      <c r="AE720" s="89"/>
      <c r="AG720" s="89"/>
      <c r="AH720" s="38"/>
    </row>
    <row r="721" spans="1:34" ht="15">
      <c r="A721" s="86"/>
      <c r="X721" s="87"/>
      <c r="Y721" s="87"/>
      <c r="Z721" s="87"/>
      <c r="AA721" s="87"/>
      <c r="AB721" s="88"/>
      <c r="AC721" s="87"/>
      <c r="AD721" s="89"/>
      <c r="AE721" s="89"/>
      <c r="AG721" s="89"/>
      <c r="AH721" s="38"/>
    </row>
    <row r="722" spans="1:34" ht="15">
      <c r="A722" s="86"/>
      <c r="X722" s="87"/>
      <c r="Y722" s="87"/>
      <c r="Z722" s="87"/>
      <c r="AA722" s="87"/>
      <c r="AB722" s="88"/>
      <c r="AC722" s="87"/>
      <c r="AD722" s="89"/>
      <c r="AE722" s="89"/>
      <c r="AG722" s="89"/>
      <c r="AH722" s="38"/>
    </row>
    <row r="723" spans="1:34" ht="15">
      <c r="A723" s="86"/>
      <c r="X723" s="87"/>
      <c r="Y723" s="87"/>
      <c r="Z723" s="87"/>
      <c r="AA723" s="87"/>
      <c r="AB723" s="88"/>
      <c r="AC723" s="87"/>
      <c r="AD723" s="89"/>
      <c r="AE723" s="89"/>
      <c r="AG723" s="89"/>
      <c r="AH723" s="38"/>
    </row>
    <row r="724" spans="1:34" ht="15">
      <c r="A724" s="86"/>
      <c r="X724" s="87"/>
      <c r="Y724" s="87"/>
      <c r="Z724" s="87"/>
      <c r="AA724" s="87"/>
      <c r="AB724" s="88"/>
      <c r="AC724" s="87"/>
      <c r="AD724" s="89"/>
      <c r="AE724" s="89"/>
      <c r="AG724" s="89"/>
      <c r="AH724" s="38"/>
    </row>
    <row r="725" spans="1:34" ht="15">
      <c r="A725" s="86"/>
      <c r="X725" s="87"/>
      <c r="Y725" s="87"/>
      <c r="Z725" s="87"/>
      <c r="AA725" s="87"/>
      <c r="AB725" s="88"/>
      <c r="AC725" s="87"/>
      <c r="AD725" s="89"/>
      <c r="AE725" s="89"/>
      <c r="AG725" s="89"/>
      <c r="AH725" s="38"/>
    </row>
    <row r="726" spans="1:34" ht="15">
      <c r="A726" s="86"/>
      <c r="X726" s="87"/>
      <c r="Y726" s="87"/>
      <c r="Z726" s="87"/>
      <c r="AA726" s="87"/>
      <c r="AB726" s="88"/>
      <c r="AC726" s="87"/>
      <c r="AD726" s="89"/>
      <c r="AE726" s="89"/>
      <c r="AG726" s="89"/>
      <c r="AH726" s="38"/>
    </row>
    <row r="727" spans="1:34" ht="15">
      <c r="A727" s="86"/>
      <c r="X727" s="87"/>
      <c r="Y727" s="87"/>
      <c r="Z727" s="87"/>
      <c r="AA727" s="87"/>
      <c r="AB727" s="88"/>
      <c r="AC727" s="87"/>
      <c r="AD727" s="89"/>
      <c r="AE727" s="89"/>
      <c r="AG727" s="89"/>
      <c r="AH727" s="38"/>
    </row>
    <row r="728" spans="1:34" ht="15">
      <c r="A728" s="86"/>
      <c r="X728" s="87"/>
      <c r="Y728" s="87"/>
      <c r="Z728" s="87"/>
      <c r="AA728" s="87"/>
      <c r="AB728" s="88"/>
      <c r="AC728" s="87"/>
      <c r="AD728" s="89"/>
      <c r="AE728" s="89"/>
      <c r="AG728" s="89"/>
      <c r="AH728" s="38"/>
    </row>
    <row r="729" spans="1:34" ht="15">
      <c r="A729" s="86"/>
      <c r="X729" s="87"/>
      <c r="Y729" s="87"/>
      <c r="Z729" s="87"/>
      <c r="AA729" s="87"/>
      <c r="AB729" s="88"/>
      <c r="AC729" s="87"/>
      <c r="AD729" s="89"/>
      <c r="AE729" s="89"/>
      <c r="AG729" s="89"/>
      <c r="AH729" s="38"/>
    </row>
    <row r="730" spans="1:34" ht="15">
      <c r="A730" s="86"/>
      <c r="X730" s="87"/>
      <c r="Y730" s="87"/>
      <c r="Z730" s="87"/>
      <c r="AA730" s="87"/>
      <c r="AB730" s="88"/>
      <c r="AC730" s="87"/>
      <c r="AD730" s="89"/>
      <c r="AE730" s="89"/>
      <c r="AG730" s="89"/>
      <c r="AH730" s="38"/>
    </row>
    <row r="731" spans="1:34" ht="15">
      <c r="A731" s="86"/>
      <c r="X731" s="87"/>
      <c r="Y731" s="87"/>
      <c r="Z731" s="87"/>
      <c r="AA731" s="87"/>
      <c r="AB731" s="88"/>
      <c r="AC731" s="87"/>
      <c r="AD731" s="89"/>
      <c r="AE731" s="89"/>
      <c r="AG731" s="89"/>
      <c r="AH731" s="38"/>
    </row>
    <row r="732" spans="1:34" ht="15">
      <c r="A732" s="86"/>
      <c r="X732" s="87"/>
      <c r="Y732" s="87"/>
      <c r="Z732" s="87"/>
      <c r="AA732" s="87"/>
      <c r="AB732" s="88"/>
      <c r="AC732" s="87"/>
      <c r="AD732" s="89"/>
      <c r="AE732" s="89"/>
      <c r="AG732" s="89"/>
      <c r="AH732" s="38"/>
    </row>
    <row r="733" spans="1:34" ht="15">
      <c r="A733" s="86"/>
      <c r="X733" s="87"/>
      <c r="Y733" s="87"/>
      <c r="Z733" s="87"/>
      <c r="AA733" s="87"/>
      <c r="AB733" s="88"/>
      <c r="AC733" s="87"/>
      <c r="AD733" s="89"/>
      <c r="AE733" s="89"/>
      <c r="AG733" s="89"/>
      <c r="AH733" s="38"/>
    </row>
    <row r="734" spans="1:34" ht="15">
      <c r="A734" s="86"/>
      <c r="X734" s="87"/>
      <c r="Y734" s="87"/>
      <c r="Z734" s="87"/>
      <c r="AA734" s="87"/>
      <c r="AB734" s="88"/>
      <c r="AC734" s="87"/>
      <c r="AD734" s="89"/>
      <c r="AE734" s="89"/>
      <c r="AG734" s="89"/>
      <c r="AH734" s="38"/>
    </row>
    <row r="735" spans="1:34" ht="15">
      <c r="A735" s="86"/>
      <c r="X735" s="87"/>
      <c r="Y735" s="87"/>
      <c r="Z735" s="87"/>
      <c r="AA735" s="87"/>
      <c r="AB735" s="88"/>
      <c r="AC735" s="87"/>
      <c r="AD735" s="89"/>
      <c r="AE735" s="89"/>
      <c r="AG735" s="89"/>
      <c r="AH735" s="38"/>
    </row>
    <row r="736" spans="1:34" ht="15">
      <c r="A736" s="86"/>
      <c r="X736" s="87"/>
      <c r="Y736" s="87"/>
      <c r="Z736" s="87"/>
      <c r="AA736" s="87"/>
      <c r="AB736" s="88"/>
      <c r="AC736" s="87"/>
      <c r="AD736" s="89"/>
      <c r="AE736" s="89"/>
      <c r="AG736" s="89"/>
      <c r="AH736" s="38"/>
    </row>
    <row r="737" spans="1:34" ht="15">
      <c r="A737" s="86"/>
      <c r="X737" s="87"/>
      <c r="Y737" s="87"/>
      <c r="Z737" s="87"/>
      <c r="AA737" s="87"/>
      <c r="AB737" s="88"/>
      <c r="AC737" s="87"/>
      <c r="AD737" s="89"/>
      <c r="AE737" s="89"/>
      <c r="AG737" s="89"/>
      <c r="AH737" s="38"/>
    </row>
    <row r="738" spans="1:34" ht="15">
      <c r="A738" s="86"/>
      <c r="X738" s="87"/>
      <c r="Y738" s="87"/>
      <c r="Z738" s="87"/>
      <c r="AA738" s="87"/>
      <c r="AB738" s="88"/>
      <c r="AC738" s="87"/>
      <c r="AD738" s="89"/>
      <c r="AE738" s="89"/>
      <c r="AG738" s="89"/>
      <c r="AH738" s="38"/>
    </row>
    <row r="739" spans="1:34" ht="15">
      <c r="A739" s="86"/>
      <c r="X739" s="87"/>
      <c r="Y739" s="87"/>
      <c r="Z739" s="87"/>
      <c r="AA739" s="87"/>
      <c r="AB739" s="88"/>
      <c r="AC739" s="87"/>
      <c r="AD739" s="89"/>
      <c r="AE739" s="89"/>
      <c r="AG739" s="89"/>
      <c r="AH739" s="38"/>
    </row>
    <row r="740" spans="1:34" ht="15">
      <c r="A740" s="86"/>
      <c r="X740" s="87"/>
      <c r="Y740" s="87"/>
      <c r="Z740" s="87"/>
      <c r="AA740" s="87"/>
      <c r="AB740" s="88"/>
      <c r="AC740" s="87"/>
      <c r="AD740" s="89"/>
      <c r="AE740" s="89"/>
      <c r="AG740" s="89"/>
      <c r="AH740" s="38"/>
    </row>
    <row r="741" spans="1:34" ht="15">
      <c r="A741" s="86"/>
      <c r="X741" s="87"/>
      <c r="Y741" s="87"/>
      <c r="Z741" s="87"/>
      <c r="AA741" s="87"/>
      <c r="AB741" s="88"/>
      <c r="AC741" s="87"/>
      <c r="AD741" s="89"/>
      <c r="AE741" s="89"/>
      <c r="AG741" s="89"/>
      <c r="AH741" s="38"/>
    </row>
    <row r="742" spans="1:34" ht="15">
      <c r="A742" s="86"/>
      <c r="X742" s="87"/>
      <c r="Y742" s="87"/>
      <c r="Z742" s="87"/>
      <c r="AA742" s="87"/>
      <c r="AB742" s="88"/>
      <c r="AC742" s="87"/>
      <c r="AD742" s="89"/>
      <c r="AE742" s="89"/>
      <c r="AG742" s="89"/>
      <c r="AH742" s="38"/>
    </row>
    <row r="743" spans="1:34" ht="15">
      <c r="A743" s="86"/>
      <c r="X743" s="87"/>
      <c r="Y743" s="87"/>
      <c r="Z743" s="87"/>
      <c r="AA743" s="87"/>
      <c r="AB743" s="88"/>
      <c r="AC743" s="87"/>
      <c r="AD743" s="89"/>
      <c r="AE743" s="89"/>
      <c r="AG743" s="89"/>
      <c r="AH743" s="38"/>
    </row>
    <row r="744" spans="1:34" ht="15">
      <c r="A744" s="86"/>
      <c r="X744" s="87"/>
      <c r="Y744" s="87"/>
      <c r="Z744" s="87"/>
      <c r="AA744" s="87"/>
      <c r="AB744" s="88"/>
      <c r="AC744" s="87"/>
      <c r="AD744" s="89"/>
      <c r="AE744" s="89"/>
      <c r="AG744" s="89"/>
      <c r="AH744" s="38"/>
    </row>
    <row r="745" spans="1:34" ht="15">
      <c r="A745" s="86"/>
      <c r="X745" s="87"/>
      <c r="Y745" s="87"/>
      <c r="Z745" s="87"/>
      <c r="AA745" s="87"/>
      <c r="AB745" s="88"/>
      <c r="AC745" s="87"/>
      <c r="AD745" s="89"/>
      <c r="AE745" s="89"/>
      <c r="AG745" s="89"/>
      <c r="AH745" s="38"/>
    </row>
    <row r="746" spans="1:34" ht="15">
      <c r="A746" s="86"/>
      <c r="X746" s="87"/>
      <c r="Y746" s="87"/>
      <c r="Z746" s="87"/>
      <c r="AA746" s="87"/>
      <c r="AB746" s="88"/>
      <c r="AC746" s="87"/>
      <c r="AD746" s="89"/>
      <c r="AE746" s="89"/>
      <c r="AG746" s="89"/>
      <c r="AH746" s="38"/>
    </row>
    <row r="747" spans="1:34" ht="15">
      <c r="A747" s="86"/>
      <c r="X747" s="87"/>
      <c r="Y747" s="87"/>
      <c r="Z747" s="87"/>
      <c r="AA747" s="87"/>
      <c r="AB747" s="88"/>
      <c r="AC747" s="87"/>
      <c r="AD747" s="89"/>
      <c r="AE747" s="89"/>
      <c r="AG747" s="89"/>
      <c r="AH747" s="38"/>
    </row>
    <row r="748" spans="1:34" ht="15">
      <c r="A748" s="86"/>
      <c r="X748" s="87"/>
      <c r="Y748" s="87"/>
      <c r="Z748" s="87"/>
      <c r="AA748" s="87"/>
      <c r="AB748" s="88"/>
      <c r="AC748" s="87"/>
      <c r="AD748" s="89"/>
      <c r="AE748" s="89"/>
      <c r="AG748" s="89"/>
      <c r="AH748" s="38"/>
    </row>
    <row r="749" spans="1:34" ht="15">
      <c r="A749" s="86"/>
      <c r="X749" s="87"/>
      <c r="Y749" s="87"/>
      <c r="Z749" s="87"/>
      <c r="AA749" s="87"/>
      <c r="AB749" s="88"/>
      <c r="AC749" s="87"/>
      <c r="AD749" s="89"/>
      <c r="AE749" s="89"/>
      <c r="AG749" s="89"/>
      <c r="AH749" s="38"/>
    </row>
    <row r="750" spans="1:34" ht="15">
      <c r="A750" s="86"/>
      <c r="X750" s="87"/>
      <c r="Y750" s="87"/>
      <c r="Z750" s="87"/>
      <c r="AA750" s="87"/>
      <c r="AB750" s="88"/>
      <c r="AC750" s="87"/>
      <c r="AD750" s="89"/>
      <c r="AE750" s="89"/>
      <c r="AG750" s="89"/>
      <c r="AH750" s="38"/>
    </row>
    <row r="751" spans="1:34" ht="15">
      <c r="A751" s="86"/>
      <c r="X751" s="87"/>
      <c r="Y751" s="87"/>
      <c r="Z751" s="87"/>
      <c r="AA751" s="87"/>
      <c r="AB751" s="88"/>
      <c r="AC751" s="87"/>
      <c r="AD751" s="89"/>
      <c r="AE751" s="89"/>
      <c r="AG751" s="89"/>
      <c r="AH751" s="38"/>
    </row>
    <row r="752" spans="1:34" ht="15">
      <c r="A752" s="86"/>
      <c r="X752" s="87"/>
      <c r="Y752" s="87"/>
      <c r="Z752" s="87"/>
      <c r="AA752" s="87"/>
      <c r="AB752" s="88"/>
      <c r="AC752" s="87"/>
      <c r="AD752" s="89"/>
      <c r="AE752" s="89"/>
      <c r="AG752" s="89"/>
      <c r="AH752" s="38"/>
    </row>
    <row r="753" spans="1:34" ht="15">
      <c r="A753" s="86"/>
      <c r="X753" s="87"/>
      <c r="Y753" s="87"/>
      <c r="Z753" s="87"/>
      <c r="AA753" s="87"/>
      <c r="AB753" s="88"/>
      <c r="AC753" s="87"/>
      <c r="AD753" s="89"/>
      <c r="AE753" s="89"/>
      <c r="AG753" s="89"/>
      <c r="AH753" s="38"/>
    </row>
    <row r="754" spans="1:34" ht="15">
      <c r="A754" s="86"/>
      <c r="X754" s="87"/>
      <c r="Y754" s="87"/>
      <c r="Z754" s="87"/>
      <c r="AA754" s="87"/>
      <c r="AB754" s="88"/>
      <c r="AC754" s="87"/>
      <c r="AD754" s="89"/>
      <c r="AE754" s="89"/>
      <c r="AG754" s="89"/>
      <c r="AH754" s="38"/>
    </row>
    <row r="755" spans="1:34" ht="15">
      <c r="A755" s="86"/>
      <c r="X755" s="87"/>
      <c r="Y755" s="87"/>
      <c r="Z755" s="87"/>
      <c r="AA755" s="87"/>
      <c r="AB755" s="88"/>
      <c r="AC755" s="87"/>
      <c r="AD755" s="89"/>
      <c r="AE755" s="89"/>
      <c r="AG755" s="89"/>
      <c r="AH755" s="38"/>
    </row>
    <row r="756" spans="1:34" ht="15">
      <c r="A756" s="86"/>
      <c r="X756" s="87"/>
      <c r="Y756" s="87"/>
      <c r="Z756" s="87"/>
      <c r="AA756" s="87"/>
      <c r="AB756" s="88"/>
      <c r="AC756" s="87"/>
      <c r="AD756" s="89"/>
      <c r="AE756" s="89"/>
      <c r="AG756" s="89"/>
      <c r="AH756" s="38"/>
    </row>
    <row r="757" spans="1:34" ht="15">
      <c r="A757" s="86"/>
      <c r="X757" s="87"/>
      <c r="Y757" s="87"/>
      <c r="Z757" s="87"/>
      <c r="AA757" s="87"/>
      <c r="AB757" s="88"/>
      <c r="AC757" s="87"/>
      <c r="AD757" s="89"/>
      <c r="AE757" s="89"/>
      <c r="AG757" s="89"/>
      <c r="AH757" s="38"/>
    </row>
    <row r="758" spans="1:34" ht="15">
      <c r="A758" s="86"/>
      <c r="X758" s="87"/>
      <c r="Y758" s="87"/>
      <c r="Z758" s="87"/>
      <c r="AA758" s="87"/>
      <c r="AB758" s="88"/>
      <c r="AC758" s="87"/>
      <c r="AD758" s="89"/>
      <c r="AE758" s="89"/>
      <c r="AG758" s="89"/>
      <c r="AH758" s="38"/>
    </row>
    <row r="759" spans="1:34" ht="15">
      <c r="A759" s="86"/>
      <c r="X759" s="87"/>
      <c r="Y759" s="87"/>
      <c r="Z759" s="87"/>
      <c r="AA759" s="87"/>
      <c r="AB759" s="88"/>
      <c r="AC759" s="87"/>
      <c r="AD759" s="89"/>
      <c r="AE759" s="89"/>
      <c r="AG759" s="89"/>
      <c r="AH759" s="38"/>
    </row>
    <row r="760" spans="1:34" ht="15">
      <c r="A760" s="86"/>
      <c r="X760" s="87"/>
      <c r="Y760" s="87"/>
      <c r="Z760" s="87"/>
      <c r="AA760" s="87"/>
      <c r="AB760" s="88"/>
      <c r="AC760" s="87"/>
      <c r="AD760" s="89"/>
      <c r="AE760" s="89"/>
      <c r="AG760" s="89"/>
      <c r="AH760" s="38"/>
    </row>
    <row r="761" spans="1:34" ht="15">
      <c r="A761" s="86"/>
      <c r="X761" s="87"/>
      <c r="Y761" s="87"/>
      <c r="Z761" s="87"/>
      <c r="AA761" s="87"/>
      <c r="AB761" s="88"/>
      <c r="AC761" s="87"/>
      <c r="AD761" s="89"/>
      <c r="AE761" s="89"/>
      <c r="AG761" s="89"/>
      <c r="AH761" s="38"/>
    </row>
    <row r="762" spans="1:34" ht="15">
      <c r="A762" s="86"/>
      <c r="X762" s="87"/>
      <c r="Y762" s="87"/>
      <c r="Z762" s="87"/>
      <c r="AA762" s="87"/>
      <c r="AB762" s="88"/>
      <c r="AC762" s="87"/>
      <c r="AD762" s="89"/>
      <c r="AE762" s="89"/>
      <c r="AG762" s="89"/>
      <c r="AH762" s="38"/>
    </row>
    <row r="763" spans="1:34" ht="15">
      <c r="A763" s="86"/>
      <c r="X763" s="87"/>
      <c r="Y763" s="87"/>
      <c r="Z763" s="87"/>
      <c r="AA763" s="87"/>
      <c r="AB763" s="88"/>
      <c r="AC763" s="87"/>
      <c r="AD763" s="89"/>
      <c r="AE763" s="89"/>
      <c r="AG763" s="89"/>
      <c r="AH763" s="38"/>
    </row>
    <row r="764" spans="1:34" ht="15">
      <c r="A764" s="86"/>
      <c r="X764" s="87"/>
      <c r="Y764" s="87"/>
      <c r="Z764" s="87"/>
      <c r="AA764" s="87"/>
      <c r="AB764" s="88"/>
      <c r="AC764" s="87"/>
      <c r="AD764" s="89"/>
      <c r="AE764" s="89"/>
      <c r="AG764" s="89"/>
      <c r="AH764" s="38"/>
    </row>
    <row r="765" spans="1:34" ht="15">
      <c r="A765" s="86"/>
      <c r="X765" s="87"/>
      <c r="Y765" s="87"/>
      <c r="Z765" s="87"/>
      <c r="AA765" s="87"/>
      <c r="AB765" s="88"/>
      <c r="AC765" s="87"/>
      <c r="AD765" s="89"/>
      <c r="AE765" s="89"/>
      <c r="AG765" s="89"/>
      <c r="AH765" s="38"/>
    </row>
    <row r="766" spans="1:34" ht="15">
      <c r="A766" s="86"/>
      <c r="X766" s="87"/>
      <c r="Y766" s="87"/>
      <c r="Z766" s="87"/>
      <c r="AA766" s="87"/>
      <c r="AB766" s="88"/>
      <c r="AC766" s="87"/>
      <c r="AD766" s="89"/>
      <c r="AE766" s="89"/>
      <c r="AG766" s="89"/>
      <c r="AH766" s="38"/>
    </row>
    <row r="767" spans="1:34" ht="15">
      <c r="A767" s="86"/>
      <c r="X767" s="87"/>
      <c r="Y767" s="87"/>
      <c r="Z767" s="87"/>
      <c r="AA767" s="87"/>
      <c r="AB767" s="88"/>
      <c r="AC767" s="87"/>
      <c r="AD767" s="89"/>
      <c r="AE767" s="89"/>
      <c r="AG767" s="89"/>
      <c r="AH767" s="38"/>
    </row>
    <row r="768" spans="1:34" ht="15">
      <c r="A768" s="86"/>
      <c r="X768" s="87"/>
      <c r="Y768" s="87"/>
      <c r="Z768" s="87"/>
      <c r="AA768" s="87"/>
      <c r="AB768" s="88"/>
      <c r="AC768" s="87"/>
      <c r="AD768" s="89"/>
      <c r="AE768" s="89"/>
      <c r="AG768" s="89"/>
      <c r="AH768" s="38"/>
    </row>
    <row r="769" spans="1:34" ht="15">
      <c r="A769" s="86"/>
      <c r="X769" s="87"/>
      <c r="Y769" s="87"/>
      <c r="Z769" s="87"/>
      <c r="AA769" s="87"/>
      <c r="AB769" s="88"/>
      <c r="AC769" s="87"/>
      <c r="AD769" s="89"/>
      <c r="AE769" s="89"/>
      <c r="AG769" s="89"/>
      <c r="AH769" s="38"/>
    </row>
    <row r="770" spans="1:34" ht="15">
      <c r="A770" s="86"/>
      <c r="X770" s="87"/>
      <c r="Y770" s="87"/>
      <c r="Z770" s="87"/>
      <c r="AA770" s="87"/>
      <c r="AB770" s="88"/>
      <c r="AC770" s="87"/>
      <c r="AD770" s="89"/>
      <c r="AE770" s="89"/>
      <c r="AG770" s="89"/>
      <c r="AH770" s="38"/>
    </row>
    <row r="771" spans="1:34" ht="15">
      <c r="A771" s="86"/>
      <c r="X771" s="87"/>
      <c r="Y771" s="87"/>
      <c r="Z771" s="87"/>
      <c r="AA771" s="87"/>
      <c r="AB771" s="88"/>
      <c r="AC771" s="87"/>
      <c r="AD771" s="89"/>
      <c r="AE771" s="89"/>
      <c r="AG771" s="89"/>
      <c r="AH771" s="38"/>
    </row>
    <row r="772" spans="1:34" ht="15">
      <c r="A772" s="86"/>
      <c r="X772" s="87"/>
      <c r="Y772" s="87"/>
      <c r="Z772" s="87"/>
      <c r="AA772" s="87"/>
      <c r="AB772" s="88"/>
      <c r="AC772" s="87"/>
      <c r="AD772" s="89"/>
      <c r="AE772" s="89"/>
      <c r="AG772" s="89"/>
      <c r="AH772" s="38"/>
    </row>
    <row r="773" spans="1:34" ht="15">
      <c r="A773" s="86"/>
      <c r="X773" s="87"/>
      <c r="Y773" s="87"/>
      <c r="Z773" s="87"/>
      <c r="AA773" s="87"/>
      <c r="AB773" s="88"/>
      <c r="AC773" s="87"/>
      <c r="AD773" s="89"/>
      <c r="AE773" s="89"/>
      <c r="AG773" s="89"/>
      <c r="AH773" s="38"/>
    </row>
    <row r="774" spans="1:34" ht="15">
      <c r="A774" s="86"/>
      <c r="X774" s="87"/>
      <c r="Y774" s="87"/>
      <c r="Z774" s="87"/>
      <c r="AA774" s="87"/>
      <c r="AB774" s="88"/>
      <c r="AC774" s="87"/>
      <c r="AD774" s="89"/>
      <c r="AE774" s="89"/>
      <c r="AG774" s="89"/>
      <c r="AH774" s="38"/>
    </row>
    <row r="775" spans="1:34" ht="15">
      <c r="A775" s="86"/>
      <c r="X775" s="87"/>
      <c r="Y775" s="87"/>
      <c r="Z775" s="87"/>
      <c r="AA775" s="87"/>
      <c r="AB775" s="88"/>
      <c r="AC775" s="87"/>
      <c r="AD775" s="89"/>
      <c r="AE775" s="89"/>
      <c r="AG775" s="89"/>
      <c r="AH775" s="38"/>
    </row>
    <row r="776" spans="1:34" ht="15">
      <c r="A776" s="86"/>
      <c r="X776" s="87"/>
      <c r="Y776" s="87"/>
      <c r="Z776" s="87"/>
      <c r="AA776" s="87"/>
      <c r="AB776" s="88"/>
      <c r="AC776" s="87"/>
      <c r="AD776" s="89"/>
      <c r="AE776" s="89"/>
      <c r="AG776" s="89"/>
      <c r="AH776" s="38"/>
    </row>
    <row r="777" spans="1:34" ht="15">
      <c r="A777" s="86"/>
      <c r="X777" s="87"/>
      <c r="Y777" s="87"/>
      <c r="Z777" s="87"/>
      <c r="AA777" s="87"/>
      <c r="AB777" s="88"/>
      <c r="AC777" s="87"/>
      <c r="AD777" s="89"/>
      <c r="AE777" s="89"/>
      <c r="AG777" s="89"/>
      <c r="AH777" s="38"/>
    </row>
    <row r="778" spans="1:34" ht="15">
      <c r="A778" s="86"/>
      <c r="X778" s="87"/>
      <c r="Y778" s="87"/>
      <c r="Z778" s="87"/>
      <c r="AA778" s="87"/>
      <c r="AB778" s="88"/>
      <c r="AC778" s="87"/>
      <c r="AD778" s="89"/>
      <c r="AE778" s="89"/>
      <c r="AG778" s="89"/>
      <c r="AH778" s="38"/>
    </row>
    <row r="779" spans="1:34" ht="15">
      <c r="A779" s="86"/>
      <c r="X779" s="87"/>
      <c r="Y779" s="87"/>
      <c r="Z779" s="87"/>
      <c r="AA779" s="87"/>
      <c r="AB779" s="88"/>
      <c r="AC779" s="87"/>
      <c r="AD779" s="89"/>
      <c r="AE779" s="89"/>
      <c r="AG779" s="89"/>
      <c r="AH779" s="38"/>
    </row>
    <row r="780" spans="1:34" ht="15">
      <c r="A780" s="86"/>
      <c r="X780" s="87"/>
      <c r="Y780" s="87"/>
      <c r="Z780" s="87"/>
      <c r="AA780" s="87"/>
      <c r="AB780" s="88"/>
      <c r="AC780" s="87"/>
      <c r="AD780" s="89"/>
      <c r="AE780" s="89"/>
      <c r="AG780" s="89"/>
      <c r="AH780" s="38"/>
    </row>
    <row r="781" spans="1:34" ht="15">
      <c r="A781" s="86"/>
      <c r="X781" s="87"/>
      <c r="Y781" s="87"/>
      <c r="Z781" s="87"/>
      <c r="AA781" s="87"/>
      <c r="AB781" s="88"/>
      <c r="AC781" s="87"/>
      <c r="AD781" s="89"/>
      <c r="AE781" s="89"/>
      <c r="AG781" s="89"/>
      <c r="AH781" s="38"/>
    </row>
    <row r="782" spans="1:34" ht="15">
      <c r="A782" s="86"/>
      <c r="X782" s="87"/>
      <c r="Y782" s="87"/>
      <c r="Z782" s="87"/>
      <c r="AA782" s="87"/>
      <c r="AB782" s="88"/>
      <c r="AC782" s="87"/>
      <c r="AD782" s="89"/>
      <c r="AE782" s="89"/>
      <c r="AG782" s="89"/>
      <c r="AH782" s="38"/>
    </row>
    <row r="783" spans="1:34" ht="15">
      <c r="A783" s="86"/>
      <c r="X783" s="87"/>
      <c r="Y783" s="87"/>
      <c r="Z783" s="87"/>
      <c r="AA783" s="87"/>
      <c r="AB783" s="88"/>
      <c r="AC783" s="87"/>
      <c r="AD783" s="89"/>
      <c r="AE783" s="89"/>
      <c r="AG783" s="89"/>
      <c r="AH783" s="38"/>
    </row>
    <row r="784" spans="1:34" ht="15">
      <c r="A784" s="86"/>
      <c r="X784" s="87"/>
      <c r="Y784" s="87"/>
      <c r="Z784" s="87"/>
      <c r="AA784" s="87"/>
      <c r="AB784" s="88"/>
      <c r="AC784" s="87"/>
      <c r="AD784" s="89"/>
      <c r="AE784" s="89"/>
      <c r="AG784" s="89"/>
      <c r="AH784" s="38"/>
    </row>
    <row r="785" spans="1:34" ht="15">
      <c r="A785" s="86"/>
      <c r="X785" s="87"/>
      <c r="Y785" s="87"/>
      <c r="Z785" s="87"/>
      <c r="AA785" s="87"/>
      <c r="AB785" s="88"/>
      <c r="AC785" s="87"/>
      <c r="AD785" s="89"/>
      <c r="AE785" s="89"/>
      <c r="AG785" s="89"/>
      <c r="AH785" s="38"/>
    </row>
    <row r="786" spans="1:34" ht="15">
      <c r="A786" s="86"/>
      <c r="X786" s="87"/>
      <c r="Y786" s="87"/>
      <c r="Z786" s="87"/>
      <c r="AA786" s="87"/>
      <c r="AB786" s="88"/>
      <c r="AC786" s="87"/>
      <c r="AD786" s="89"/>
      <c r="AE786" s="89"/>
      <c r="AG786" s="89"/>
      <c r="AH786" s="38"/>
    </row>
    <row r="787" spans="1:34" ht="15">
      <c r="A787" s="86"/>
      <c r="X787" s="87"/>
      <c r="Y787" s="87"/>
      <c r="Z787" s="87"/>
      <c r="AA787" s="87"/>
      <c r="AB787" s="88"/>
      <c r="AC787" s="87"/>
      <c r="AD787" s="89"/>
      <c r="AE787" s="89"/>
      <c r="AG787" s="89"/>
      <c r="AH787" s="38"/>
    </row>
    <row r="788" spans="1:34" ht="15">
      <c r="A788" s="86"/>
      <c r="X788" s="87"/>
      <c r="Y788" s="87"/>
      <c r="Z788" s="87"/>
      <c r="AA788" s="87"/>
      <c r="AB788" s="88"/>
      <c r="AC788" s="87"/>
      <c r="AD788" s="89"/>
      <c r="AE788" s="89"/>
      <c r="AG788" s="89"/>
      <c r="AH788" s="38"/>
    </row>
    <row r="789" spans="1:34" ht="15">
      <c r="A789" s="86"/>
      <c r="X789" s="87"/>
      <c r="Y789" s="87"/>
      <c r="Z789" s="87"/>
      <c r="AA789" s="87"/>
      <c r="AB789" s="88"/>
      <c r="AC789" s="87"/>
      <c r="AD789" s="89"/>
      <c r="AE789" s="89"/>
      <c r="AG789" s="89"/>
      <c r="AH789" s="38"/>
    </row>
    <row r="790" spans="1:34" ht="15">
      <c r="A790" s="86"/>
      <c r="X790" s="87"/>
      <c r="Y790" s="87"/>
      <c r="Z790" s="87"/>
      <c r="AA790" s="87"/>
      <c r="AB790" s="88"/>
      <c r="AC790" s="87"/>
      <c r="AD790" s="89"/>
      <c r="AE790" s="89"/>
      <c r="AG790" s="89"/>
      <c r="AH790" s="38"/>
    </row>
    <row r="791" spans="1:34" ht="15">
      <c r="A791" s="86"/>
      <c r="X791" s="87"/>
      <c r="Y791" s="87"/>
      <c r="Z791" s="87"/>
      <c r="AA791" s="87"/>
      <c r="AB791" s="88"/>
      <c r="AC791" s="87"/>
      <c r="AD791" s="89"/>
      <c r="AE791" s="89"/>
      <c r="AG791" s="89"/>
      <c r="AH791" s="38"/>
    </row>
    <row r="792" spans="1:34" ht="15">
      <c r="A792" s="86"/>
      <c r="X792" s="87"/>
      <c r="Y792" s="87"/>
      <c r="Z792" s="87"/>
      <c r="AA792" s="87"/>
      <c r="AB792" s="88"/>
      <c r="AC792" s="87"/>
      <c r="AD792" s="89"/>
      <c r="AE792" s="89"/>
      <c r="AG792" s="89"/>
      <c r="AH792" s="38"/>
    </row>
    <row r="793" spans="1:34" ht="15">
      <c r="A793" s="86"/>
      <c r="X793" s="87"/>
      <c r="Y793" s="87"/>
      <c r="Z793" s="87"/>
      <c r="AA793" s="87"/>
      <c r="AB793" s="88"/>
      <c r="AC793" s="87"/>
      <c r="AD793" s="89"/>
      <c r="AE793" s="89"/>
      <c r="AG793" s="89"/>
      <c r="AH793" s="38"/>
    </row>
    <row r="794" spans="1:34" ht="15">
      <c r="A794" s="86"/>
      <c r="X794" s="87"/>
      <c r="Y794" s="87"/>
      <c r="Z794" s="87"/>
      <c r="AA794" s="87"/>
      <c r="AB794" s="88"/>
      <c r="AC794" s="87"/>
      <c r="AD794" s="89"/>
      <c r="AE794" s="89"/>
      <c r="AG794" s="89"/>
      <c r="AH794" s="38"/>
    </row>
    <row r="795" spans="1:34" ht="15">
      <c r="A795" s="86"/>
      <c r="X795" s="87"/>
      <c r="Y795" s="87"/>
      <c r="Z795" s="87"/>
      <c r="AA795" s="87"/>
      <c r="AB795" s="88"/>
      <c r="AC795" s="87"/>
      <c r="AD795" s="89"/>
      <c r="AE795" s="89"/>
      <c r="AG795" s="89"/>
      <c r="AH795" s="38"/>
    </row>
    <row r="796" spans="1:34" ht="15">
      <c r="A796" s="86"/>
      <c r="X796" s="87"/>
      <c r="Y796" s="87"/>
      <c r="Z796" s="87"/>
      <c r="AA796" s="87"/>
      <c r="AB796" s="88"/>
      <c r="AC796" s="87"/>
      <c r="AD796" s="89"/>
      <c r="AE796" s="89"/>
      <c r="AG796" s="89"/>
      <c r="AH796" s="38"/>
    </row>
    <row r="797" spans="1:34" ht="15">
      <c r="A797" s="86"/>
      <c r="X797" s="87"/>
      <c r="Y797" s="87"/>
      <c r="Z797" s="87"/>
      <c r="AA797" s="87"/>
      <c r="AB797" s="88"/>
      <c r="AC797" s="87"/>
      <c r="AD797" s="89"/>
      <c r="AE797" s="89"/>
      <c r="AG797" s="89"/>
      <c r="AH797" s="38"/>
    </row>
    <row r="798" spans="1:34" ht="15">
      <c r="A798" s="86"/>
      <c r="X798" s="87"/>
      <c r="Y798" s="87"/>
      <c r="Z798" s="87"/>
      <c r="AA798" s="87"/>
      <c r="AB798" s="88"/>
      <c r="AC798" s="87"/>
      <c r="AD798" s="89"/>
      <c r="AE798" s="89"/>
      <c r="AG798" s="89"/>
      <c r="AH798" s="38"/>
    </row>
    <row r="799" spans="1:34" ht="15">
      <c r="A799" s="86"/>
      <c r="X799" s="87"/>
      <c r="Y799" s="87"/>
      <c r="Z799" s="87"/>
      <c r="AA799" s="87"/>
      <c r="AB799" s="88"/>
      <c r="AC799" s="87"/>
      <c r="AD799" s="89"/>
      <c r="AE799" s="89"/>
      <c r="AG799" s="89"/>
      <c r="AH799" s="38"/>
    </row>
    <row r="800" spans="1:34" ht="15">
      <c r="A800" s="86"/>
      <c r="X800" s="87"/>
      <c r="Y800" s="87"/>
      <c r="Z800" s="87"/>
      <c r="AA800" s="87"/>
      <c r="AB800" s="88"/>
      <c r="AC800" s="87"/>
      <c r="AD800" s="89"/>
      <c r="AE800" s="89"/>
      <c r="AG800" s="89"/>
      <c r="AH800" s="38"/>
    </row>
    <row r="801" spans="1:34" ht="15">
      <c r="A801" s="86"/>
      <c r="X801" s="87"/>
      <c r="Y801" s="87"/>
      <c r="Z801" s="87"/>
      <c r="AA801" s="87"/>
      <c r="AB801" s="88"/>
      <c r="AC801" s="87"/>
      <c r="AD801" s="89"/>
      <c r="AE801" s="89"/>
      <c r="AG801" s="89"/>
      <c r="AH801" s="38"/>
    </row>
    <row r="802" spans="1:34" ht="15">
      <c r="A802" s="86"/>
      <c r="X802" s="87"/>
      <c r="Y802" s="87"/>
      <c r="Z802" s="87"/>
      <c r="AA802" s="87"/>
      <c r="AB802" s="88"/>
      <c r="AC802" s="87"/>
      <c r="AD802" s="89"/>
      <c r="AE802" s="89"/>
      <c r="AG802" s="89"/>
      <c r="AH802" s="38"/>
    </row>
    <row r="803" spans="1:34" ht="15">
      <c r="A803" s="86"/>
      <c r="X803" s="87"/>
      <c r="Y803" s="87"/>
      <c r="Z803" s="87"/>
      <c r="AA803" s="87"/>
      <c r="AB803" s="88"/>
      <c r="AC803" s="87"/>
      <c r="AD803" s="89"/>
      <c r="AE803" s="89"/>
      <c r="AG803" s="89"/>
      <c r="AH803" s="38"/>
    </row>
    <row r="804" spans="1:34" ht="15">
      <c r="A804" s="86"/>
      <c r="X804" s="87"/>
      <c r="Y804" s="87"/>
      <c r="Z804" s="87"/>
      <c r="AA804" s="87"/>
      <c r="AB804" s="88"/>
      <c r="AC804" s="87"/>
      <c r="AD804" s="89"/>
      <c r="AE804" s="89"/>
      <c r="AG804" s="89"/>
      <c r="AH804" s="38"/>
    </row>
    <row r="805" spans="1:34" ht="15">
      <c r="A805" s="86"/>
      <c r="X805" s="87"/>
      <c r="Y805" s="87"/>
      <c r="Z805" s="87"/>
      <c r="AA805" s="87"/>
      <c r="AB805" s="88"/>
      <c r="AC805" s="87"/>
      <c r="AD805" s="89"/>
      <c r="AE805" s="89"/>
      <c r="AG805" s="89"/>
      <c r="AH805" s="38"/>
    </row>
    <row r="806" spans="1:34" ht="15">
      <c r="A806" s="86"/>
      <c r="X806" s="87"/>
      <c r="Y806" s="87"/>
      <c r="Z806" s="87"/>
      <c r="AA806" s="87"/>
      <c r="AB806" s="88"/>
      <c r="AC806" s="87"/>
      <c r="AD806" s="89"/>
      <c r="AE806" s="89"/>
      <c r="AG806" s="89"/>
      <c r="AH806" s="38"/>
    </row>
    <row r="807" spans="1:34" ht="15">
      <c r="A807" s="86"/>
      <c r="X807" s="87"/>
      <c r="Y807" s="87"/>
      <c r="Z807" s="87"/>
      <c r="AA807" s="87"/>
      <c r="AB807" s="88"/>
      <c r="AC807" s="87"/>
      <c r="AD807" s="89"/>
      <c r="AE807" s="89"/>
      <c r="AG807" s="89"/>
      <c r="AH807" s="38"/>
    </row>
    <row r="808" spans="1:34" ht="15">
      <c r="A808" s="86"/>
      <c r="X808" s="87"/>
      <c r="Y808" s="87"/>
      <c r="Z808" s="87"/>
      <c r="AA808" s="87"/>
      <c r="AB808" s="88"/>
      <c r="AC808" s="87"/>
      <c r="AD808" s="89"/>
      <c r="AE808" s="89"/>
      <c r="AG808" s="89"/>
      <c r="AH808" s="38"/>
    </row>
    <row r="809" spans="1:34" ht="15">
      <c r="A809" s="86"/>
      <c r="X809" s="87"/>
      <c r="Y809" s="87"/>
      <c r="Z809" s="87"/>
      <c r="AA809" s="87"/>
      <c r="AB809" s="88"/>
      <c r="AC809" s="87"/>
      <c r="AD809" s="89"/>
      <c r="AE809" s="89"/>
      <c r="AG809" s="89"/>
      <c r="AH809" s="38"/>
    </row>
    <row r="810" spans="1:34" ht="15">
      <c r="A810" s="86"/>
      <c r="X810" s="87"/>
      <c r="Y810" s="87"/>
      <c r="Z810" s="87"/>
      <c r="AA810" s="87"/>
      <c r="AB810" s="88"/>
      <c r="AC810" s="87"/>
      <c r="AD810" s="89"/>
      <c r="AE810" s="89"/>
      <c r="AG810" s="89"/>
      <c r="AH810" s="38"/>
    </row>
    <row r="811" spans="1:34" ht="15">
      <c r="A811" s="86"/>
      <c r="X811" s="87"/>
      <c r="Y811" s="87"/>
      <c r="Z811" s="87"/>
      <c r="AA811" s="87"/>
      <c r="AB811" s="88"/>
      <c r="AC811" s="87"/>
      <c r="AD811" s="89"/>
      <c r="AE811" s="89"/>
      <c r="AG811" s="89"/>
      <c r="AH811" s="38"/>
    </row>
    <row r="812" spans="1:34" ht="15">
      <c r="A812" s="86"/>
      <c r="X812" s="87"/>
      <c r="Y812" s="87"/>
      <c r="Z812" s="87"/>
      <c r="AA812" s="87"/>
      <c r="AB812" s="88"/>
      <c r="AC812" s="87"/>
      <c r="AD812" s="89"/>
      <c r="AE812" s="89"/>
      <c r="AG812" s="89"/>
      <c r="AH812" s="38"/>
    </row>
    <row r="813" spans="1:34" ht="15">
      <c r="A813" s="86"/>
      <c r="X813" s="87"/>
      <c r="Y813" s="87"/>
      <c r="Z813" s="87"/>
      <c r="AA813" s="87"/>
      <c r="AB813" s="88"/>
      <c r="AC813" s="87"/>
      <c r="AD813" s="89"/>
      <c r="AE813" s="89"/>
      <c r="AG813" s="89"/>
      <c r="AH813" s="38"/>
    </row>
    <row r="814" spans="1:34" ht="15">
      <c r="A814" s="86"/>
      <c r="X814" s="87"/>
      <c r="Y814" s="87"/>
      <c r="Z814" s="87"/>
      <c r="AA814" s="87"/>
      <c r="AB814" s="88"/>
      <c r="AC814" s="87"/>
      <c r="AD814" s="89"/>
      <c r="AE814" s="89"/>
      <c r="AG814" s="89"/>
      <c r="AH814" s="38"/>
    </row>
    <row r="815" spans="1:34" ht="15">
      <c r="A815" s="86"/>
      <c r="X815" s="87"/>
      <c r="Y815" s="87"/>
      <c r="Z815" s="87"/>
      <c r="AA815" s="87"/>
      <c r="AB815" s="88"/>
      <c r="AC815" s="87"/>
      <c r="AD815" s="89"/>
      <c r="AE815" s="89"/>
      <c r="AG815" s="89"/>
      <c r="AH815" s="38"/>
    </row>
    <row r="816" spans="1:34" ht="15">
      <c r="A816" s="86"/>
      <c r="X816" s="87"/>
      <c r="Y816" s="87"/>
      <c r="Z816" s="87"/>
      <c r="AA816" s="87"/>
      <c r="AB816" s="88"/>
      <c r="AC816" s="87"/>
      <c r="AD816" s="89"/>
      <c r="AE816" s="89"/>
      <c r="AG816" s="89"/>
      <c r="AH816" s="38"/>
    </row>
    <row r="817" spans="1:34" ht="15">
      <c r="A817" s="86"/>
      <c r="X817" s="87"/>
      <c r="Y817" s="87"/>
      <c r="Z817" s="87"/>
      <c r="AA817" s="87"/>
      <c r="AB817" s="88"/>
      <c r="AC817" s="87"/>
      <c r="AD817" s="89"/>
      <c r="AE817" s="89"/>
      <c r="AG817" s="89"/>
      <c r="AH817" s="38"/>
    </row>
    <row r="818" spans="1:34" ht="15">
      <c r="A818" s="86"/>
      <c r="X818" s="87"/>
      <c r="Y818" s="87"/>
      <c r="Z818" s="87"/>
      <c r="AA818" s="87"/>
      <c r="AB818" s="88"/>
      <c r="AC818" s="87"/>
      <c r="AD818" s="89"/>
      <c r="AE818" s="89"/>
      <c r="AG818" s="89"/>
      <c r="AH818" s="38"/>
    </row>
    <row r="819" spans="1:34" ht="15">
      <c r="A819" s="86"/>
      <c r="X819" s="87"/>
      <c r="Y819" s="87"/>
      <c r="Z819" s="87"/>
      <c r="AA819" s="87"/>
      <c r="AB819" s="88"/>
      <c r="AC819" s="87"/>
      <c r="AD819" s="89"/>
      <c r="AE819" s="89"/>
      <c r="AG819" s="89"/>
      <c r="AH819" s="38"/>
    </row>
    <row r="820" spans="1:34" ht="15">
      <c r="A820" s="86"/>
      <c r="X820" s="87"/>
      <c r="Y820" s="87"/>
      <c r="Z820" s="87"/>
      <c r="AA820" s="87"/>
      <c r="AB820" s="88"/>
      <c r="AC820" s="87"/>
      <c r="AD820" s="89"/>
      <c r="AE820" s="89"/>
      <c r="AG820" s="89"/>
      <c r="AH820" s="38"/>
    </row>
    <row r="821" spans="1:34" ht="15">
      <c r="A821" s="86"/>
      <c r="X821" s="87"/>
      <c r="Y821" s="87"/>
      <c r="Z821" s="87"/>
      <c r="AA821" s="87"/>
      <c r="AB821" s="88"/>
      <c r="AC821" s="87"/>
      <c r="AD821" s="89"/>
      <c r="AE821" s="89"/>
      <c r="AG821" s="89"/>
      <c r="AH821" s="38"/>
    </row>
    <row r="822" spans="1:34" ht="15">
      <c r="A822" s="86"/>
      <c r="X822" s="87"/>
      <c r="Y822" s="87"/>
      <c r="Z822" s="87"/>
      <c r="AA822" s="87"/>
      <c r="AB822" s="88"/>
      <c r="AC822" s="87"/>
      <c r="AD822" s="89"/>
      <c r="AE822" s="89"/>
      <c r="AG822" s="89"/>
      <c r="AH822" s="38"/>
    </row>
    <row r="823" spans="1:34" ht="15">
      <c r="A823" s="86"/>
      <c r="X823" s="87"/>
      <c r="Y823" s="87"/>
      <c r="Z823" s="87"/>
      <c r="AA823" s="87"/>
      <c r="AB823" s="88"/>
      <c r="AC823" s="87"/>
      <c r="AD823" s="89"/>
      <c r="AE823" s="89"/>
      <c r="AG823" s="89"/>
      <c r="AH823" s="38"/>
    </row>
    <row r="824" spans="1:34" ht="15">
      <c r="A824" s="86"/>
      <c r="X824" s="87"/>
      <c r="Y824" s="87"/>
      <c r="Z824" s="87"/>
      <c r="AA824" s="87"/>
      <c r="AB824" s="88"/>
      <c r="AC824" s="87"/>
      <c r="AD824" s="89"/>
      <c r="AE824" s="89"/>
      <c r="AG824" s="89"/>
      <c r="AH824" s="38"/>
    </row>
    <row r="825" spans="1:34" ht="15">
      <c r="A825" s="86"/>
      <c r="X825" s="87"/>
      <c r="Y825" s="87"/>
      <c r="Z825" s="87"/>
      <c r="AA825" s="87"/>
      <c r="AB825" s="88"/>
      <c r="AC825" s="87"/>
      <c r="AD825" s="89"/>
      <c r="AE825" s="89"/>
      <c r="AG825" s="89"/>
      <c r="AH825" s="38"/>
    </row>
    <row r="826" spans="1:34" ht="15">
      <c r="A826" s="86"/>
      <c r="X826" s="87"/>
      <c r="Y826" s="87"/>
      <c r="Z826" s="87"/>
      <c r="AA826" s="87"/>
      <c r="AB826" s="88"/>
      <c r="AC826" s="87"/>
      <c r="AD826" s="89"/>
      <c r="AE826" s="89"/>
      <c r="AG826" s="89"/>
      <c r="AH826" s="38"/>
    </row>
    <row r="827" spans="1:34" ht="15">
      <c r="A827" s="86"/>
      <c r="X827" s="87"/>
      <c r="Y827" s="87"/>
      <c r="Z827" s="87"/>
      <c r="AA827" s="87"/>
      <c r="AB827" s="88"/>
      <c r="AC827" s="87"/>
      <c r="AD827" s="89"/>
      <c r="AE827" s="89"/>
      <c r="AG827" s="89"/>
      <c r="AH827" s="38"/>
    </row>
    <row r="828" spans="1:34" ht="15">
      <c r="A828" s="86"/>
      <c r="X828" s="87"/>
      <c r="Y828" s="87"/>
      <c r="Z828" s="87"/>
      <c r="AA828" s="87"/>
      <c r="AB828" s="88"/>
      <c r="AC828" s="87"/>
      <c r="AD828" s="89"/>
      <c r="AE828" s="89"/>
      <c r="AG828" s="89"/>
      <c r="AH828" s="38"/>
    </row>
    <row r="829" spans="1:34" ht="15">
      <c r="A829" s="86"/>
      <c r="X829" s="87"/>
      <c r="Y829" s="87"/>
      <c r="Z829" s="87"/>
      <c r="AA829" s="87"/>
      <c r="AB829" s="88"/>
      <c r="AC829" s="87"/>
      <c r="AD829" s="89"/>
      <c r="AE829" s="89"/>
      <c r="AG829" s="89"/>
      <c r="AH829" s="38"/>
    </row>
    <row r="830" spans="1:34" ht="15">
      <c r="A830" s="86"/>
      <c r="X830" s="87"/>
      <c r="Y830" s="87"/>
      <c r="Z830" s="87"/>
      <c r="AA830" s="87"/>
      <c r="AB830" s="88"/>
      <c r="AC830" s="87"/>
      <c r="AD830" s="89"/>
      <c r="AE830" s="89"/>
      <c r="AG830" s="89"/>
      <c r="AH830" s="38"/>
    </row>
    <row r="831" spans="1:34" ht="15">
      <c r="A831" s="86"/>
      <c r="X831" s="87"/>
      <c r="Y831" s="87"/>
      <c r="Z831" s="87"/>
      <c r="AA831" s="87"/>
      <c r="AB831" s="88"/>
      <c r="AC831" s="87"/>
      <c r="AD831" s="89"/>
      <c r="AE831" s="89"/>
      <c r="AG831" s="89"/>
      <c r="AH831" s="38"/>
    </row>
    <row r="832" spans="1:34" ht="15">
      <c r="A832" s="86"/>
      <c r="X832" s="87"/>
      <c r="Y832" s="87"/>
      <c r="Z832" s="87"/>
      <c r="AA832" s="87"/>
      <c r="AB832" s="88"/>
      <c r="AC832" s="87"/>
      <c r="AD832" s="89"/>
      <c r="AE832" s="89"/>
      <c r="AG832" s="89"/>
      <c r="AH832" s="38"/>
    </row>
    <row r="833" spans="1:34" ht="15">
      <c r="A833" s="86"/>
      <c r="X833" s="87"/>
      <c r="Y833" s="87"/>
      <c r="Z833" s="87"/>
      <c r="AA833" s="87"/>
      <c r="AB833" s="88"/>
      <c r="AC833" s="87"/>
      <c r="AD833" s="89"/>
      <c r="AE833" s="89"/>
      <c r="AG833" s="89"/>
      <c r="AH833" s="38"/>
    </row>
    <row r="834" spans="1:34" ht="15">
      <c r="A834" s="86"/>
      <c r="X834" s="87"/>
      <c r="Y834" s="87"/>
      <c r="Z834" s="87"/>
      <c r="AA834" s="87"/>
      <c r="AB834" s="88"/>
      <c r="AC834" s="87"/>
      <c r="AD834" s="89"/>
      <c r="AE834" s="89"/>
      <c r="AG834" s="89"/>
      <c r="AH834" s="38"/>
    </row>
    <row r="835" spans="1:34" ht="15">
      <c r="A835" s="86"/>
      <c r="X835" s="87"/>
      <c r="Y835" s="87"/>
      <c r="Z835" s="87"/>
      <c r="AA835" s="87"/>
      <c r="AB835" s="88"/>
      <c r="AC835" s="87"/>
      <c r="AD835" s="89"/>
      <c r="AE835" s="89"/>
      <c r="AG835" s="89"/>
      <c r="AH835" s="38"/>
    </row>
    <row r="836" spans="1:34" ht="15">
      <c r="A836" s="86"/>
      <c r="X836" s="87"/>
      <c r="Y836" s="87"/>
      <c r="Z836" s="87"/>
      <c r="AA836" s="87"/>
      <c r="AB836" s="88"/>
      <c r="AC836" s="87"/>
      <c r="AD836" s="89"/>
      <c r="AE836" s="89"/>
      <c r="AG836" s="89"/>
      <c r="AH836" s="38"/>
    </row>
    <row r="837" spans="1:34" ht="15">
      <c r="A837" s="86"/>
      <c r="X837" s="87"/>
      <c r="Y837" s="87"/>
      <c r="Z837" s="87"/>
      <c r="AA837" s="87"/>
      <c r="AB837" s="88"/>
      <c r="AC837" s="87"/>
      <c r="AD837" s="89"/>
      <c r="AE837" s="89"/>
      <c r="AG837" s="89"/>
      <c r="AH837" s="38"/>
    </row>
    <row r="838" spans="1:34" ht="15">
      <c r="A838" s="86"/>
      <c r="X838" s="87"/>
      <c r="Y838" s="87"/>
      <c r="Z838" s="87"/>
      <c r="AA838" s="87"/>
      <c r="AB838" s="88"/>
      <c r="AC838" s="87"/>
      <c r="AD838" s="89"/>
      <c r="AE838" s="89"/>
      <c r="AG838" s="89"/>
      <c r="AH838" s="38"/>
    </row>
    <row r="839" spans="1:34" ht="15">
      <c r="A839" s="86"/>
      <c r="X839" s="87"/>
      <c r="Y839" s="87"/>
      <c r="Z839" s="87"/>
      <c r="AA839" s="87"/>
      <c r="AB839" s="88"/>
      <c r="AC839" s="87"/>
      <c r="AD839" s="89"/>
      <c r="AE839" s="89"/>
      <c r="AG839" s="89"/>
      <c r="AH839" s="38"/>
    </row>
    <row r="840" spans="1:34" ht="15">
      <c r="A840" s="86"/>
      <c r="X840" s="87"/>
      <c r="Y840" s="87"/>
      <c r="Z840" s="87"/>
      <c r="AA840" s="87"/>
      <c r="AB840" s="88"/>
      <c r="AC840" s="87"/>
      <c r="AD840" s="89"/>
      <c r="AE840" s="89"/>
      <c r="AG840" s="89"/>
      <c r="AH840" s="38"/>
    </row>
    <row r="841" spans="1:34" ht="15">
      <c r="A841" s="86"/>
      <c r="X841" s="87"/>
      <c r="Y841" s="87"/>
      <c r="Z841" s="87"/>
      <c r="AA841" s="87"/>
      <c r="AB841" s="88"/>
      <c r="AC841" s="87"/>
      <c r="AD841" s="89"/>
      <c r="AE841" s="89"/>
      <c r="AG841" s="89"/>
      <c r="AH841" s="38"/>
    </row>
    <row r="842" spans="1:34" ht="15">
      <c r="A842" s="86"/>
      <c r="X842" s="87"/>
      <c r="Y842" s="87"/>
      <c r="Z842" s="87"/>
      <c r="AA842" s="87"/>
      <c r="AB842" s="88"/>
      <c r="AC842" s="87"/>
      <c r="AD842" s="89"/>
      <c r="AE842" s="89"/>
      <c r="AG842" s="89"/>
      <c r="AH842" s="38"/>
    </row>
    <row r="843" spans="1:34" ht="15">
      <c r="A843" s="86"/>
      <c r="X843" s="87"/>
      <c r="Y843" s="87"/>
      <c r="Z843" s="87"/>
      <c r="AA843" s="87"/>
      <c r="AB843" s="88"/>
      <c r="AC843" s="87"/>
      <c r="AD843" s="89"/>
      <c r="AE843" s="89"/>
      <c r="AG843" s="89"/>
      <c r="AH843" s="38"/>
    </row>
    <row r="844" spans="1:34" ht="15">
      <c r="A844" s="86"/>
      <c r="X844" s="87"/>
      <c r="Y844" s="87"/>
      <c r="Z844" s="87"/>
      <c r="AA844" s="87"/>
      <c r="AB844" s="88"/>
      <c r="AC844" s="87"/>
      <c r="AD844" s="89"/>
      <c r="AE844" s="89"/>
      <c r="AG844" s="89"/>
      <c r="AH844" s="38"/>
    </row>
    <row r="845" spans="1:34" ht="15">
      <c r="A845" s="86"/>
      <c r="X845" s="87"/>
      <c r="Y845" s="87"/>
      <c r="Z845" s="87"/>
      <c r="AA845" s="87"/>
      <c r="AB845" s="88"/>
      <c r="AC845" s="87"/>
      <c r="AD845" s="89"/>
      <c r="AE845" s="89"/>
      <c r="AG845" s="89"/>
      <c r="AH845" s="38"/>
    </row>
    <row r="846" spans="1:34" ht="15">
      <c r="A846" s="86"/>
      <c r="X846" s="87"/>
      <c r="Y846" s="87"/>
      <c r="Z846" s="87"/>
      <c r="AA846" s="87"/>
      <c r="AB846" s="88"/>
      <c r="AC846" s="87"/>
      <c r="AD846" s="89"/>
      <c r="AE846" s="89"/>
      <c r="AG846" s="89"/>
      <c r="AH846" s="38"/>
    </row>
    <row r="847" spans="1:34" ht="15">
      <c r="A847" s="86"/>
      <c r="X847" s="87"/>
      <c r="Y847" s="87"/>
      <c r="Z847" s="87"/>
      <c r="AA847" s="87"/>
      <c r="AB847" s="88"/>
      <c r="AC847" s="87"/>
      <c r="AD847" s="89"/>
      <c r="AE847" s="89"/>
      <c r="AG847" s="89"/>
      <c r="AH847" s="38"/>
    </row>
    <row r="848" spans="1:34" ht="15">
      <c r="A848" s="86"/>
      <c r="X848" s="87"/>
      <c r="Y848" s="87"/>
      <c r="Z848" s="87"/>
      <c r="AA848" s="87"/>
      <c r="AB848" s="88"/>
      <c r="AC848" s="87"/>
      <c r="AD848" s="89"/>
      <c r="AE848" s="89"/>
      <c r="AG848" s="89"/>
      <c r="AH848" s="38"/>
    </row>
    <row r="849" spans="1:34" ht="15">
      <c r="A849" s="86"/>
      <c r="X849" s="87"/>
      <c r="Y849" s="87"/>
      <c r="Z849" s="87"/>
      <c r="AA849" s="87"/>
      <c r="AB849" s="88"/>
      <c r="AC849" s="87"/>
      <c r="AD849" s="89"/>
      <c r="AE849" s="89"/>
      <c r="AG849" s="89"/>
      <c r="AH849" s="38"/>
    </row>
    <row r="850" spans="1:34" ht="15">
      <c r="A850" s="86"/>
      <c r="X850" s="87"/>
      <c r="Y850" s="87"/>
      <c r="Z850" s="87"/>
      <c r="AA850" s="87"/>
      <c r="AB850" s="88"/>
      <c r="AC850" s="87"/>
      <c r="AD850" s="89"/>
      <c r="AE850" s="89"/>
      <c r="AG850" s="89"/>
      <c r="AH850" s="38"/>
    </row>
    <row r="851" spans="1:34" ht="15">
      <c r="A851" s="86"/>
      <c r="X851" s="87"/>
      <c r="Y851" s="87"/>
      <c r="Z851" s="87"/>
      <c r="AA851" s="87"/>
      <c r="AB851" s="88"/>
      <c r="AC851" s="87"/>
      <c r="AD851" s="89"/>
      <c r="AE851" s="89"/>
      <c r="AG851" s="89"/>
      <c r="AH851" s="38"/>
    </row>
    <row r="852" spans="1:34" ht="15">
      <c r="A852" s="86"/>
      <c r="X852" s="87"/>
      <c r="Y852" s="87"/>
      <c r="Z852" s="87"/>
      <c r="AA852" s="87"/>
      <c r="AB852" s="88"/>
      <c r="AC852" s="87"/>
      <c r="AD852" s="89"/>
      <c r="AE852" s="89"/>
      <c r="AG852" s="89"/>
      <c r="AH852" s="38"/>
    </row>
    <row r="853" spans="1:34" ht="15">
      <c r="A853" s="86"/>
      <c r="X853" s="87"/>
      <c r="Y853" s="87"/>
      <c r="Z853" s="87"/>
      <c r="AA853" s="87"/>
      <c r="AB853" s="88"/>
      <c r="AC853" s="87"/>
      <c r="AD853" s="89"/>
      <c r="AE853" s="89"/>
      <c r="AG853" s="89"/>
      <c r="AH853" s="38"/>
    </row>
    <row r="854" spans="1:34" ht="15">
      <c r="A854" s="86"/>
      <c r="X854" s="87"/>
      <c r="Y854" s="87"/>
      <c r="Z854" s="87"/>
      <c r="AA854" s="87"/>
      <c r="AB854" s="88"/>
      <c r="AC854" s="87"/>
      <c r="AD854" s="89"/>
      <c r="AE854" s="89"/>
      <c r="AG854" s="89"/>
      <c r="AH854" s="38"/>
    </row>
    <row r="855" spans="1:34" ht="15">
      <c r="A855" s="86"/>
      <c r="X855" s="87"/>
      <c r="Y855" s="87"/>
      <c r="Z855" s="87"/>
      <c r="AA855" s="87"/>
      <c r="AB855" s="88"/>
      <c r="AC855" s="87"/>
      <c r="AD855" s="89"/>
      <c r="AE855" s="89"/>
      <c r="AG855" s="89"/>
      <c r="AH855" s="38"/>
    </row>
    <row r="856" spans="1:34" ht="15">
      <c r="A856" s="86"/>
      <c r="X856" s="87"/>
      <c r="Y856" s="87"/>
      <c r="Z856" s="87"/>
      <c r="AA856" s="87"/>
      <c r="AB856" s="88"/>
      <c r="AC856" s="87"/>
      <c r="AD856" s="89"/>
      <c r="AE856" s="89"/>
      <c r="AG856" s="89"/>
      <c r="AH856" s="38"/>
    </row>
    <row r="857" spans="1:34" ht="15">
      <c r="A857" s="86"/>
      <c r="X857" s="87"/>
      <c r="Y857" s="87"/>
      <c r="Z857" s="87"/>
      <c r="AA857" s="87"/>
      <c r="AB857" s="88"/>
      <c r="AC857" s="87"/>
      <c r="AD857" s="89"/>
      <c r="AE857" s="89"/>
      <c r="AG857" s="89"/>
      <c r="AH857" s="38"/>
    </row>
    <row r="858" spans="1:34" ht="15">
      <c r="A858" s="86"/>
      <c r="X858" s="87"/>
      <c r="Y858" s="87"/>
      <c r="Z858" s="87"/>
      <c r="AA858" s="87"/>
      <c r="AB858" s="88"/>
      <c r="AC858" s="87"/>
      <c r="AD858" s="89"/>
      <c r="AE858" s="89"/>
      <c r="AG858" s="89"/>
      <c r="AH858" s="38"/>
    </row>
    <row r="859" spans="1:34" ht="15">
      <c r="A859" s="86"/>
      <c r="X859" s="87"/>
      <c r="Y859" s="87"/>
      <c r="Z859" s="87"/>
      <c r="AA859" s="87"/>
      <c r="AB859" s="88"/>
      <c r="AC859" s="87"/>
      <c r="AD859" s="89"/>
      <c r="AE859" s="89"/>
      <c r="AG859" s="89"/>
      <c r="AH859" s="38"/>
    </row>
    <row r="860" spans="1:34" ht="15">
      <c r="A860" s="86"/>
      <c r="X860" s="87"/>
      <c r="Y860" s="87"/>
      <c r="Z860" s="87"/>
      <c r="AA860" s="87"/>
      <c r="AB860" s="88"/>
      <c r="AC860" s="87"/>
      <c r="AD860" s="89"/>
      <c r="AE860" s="89"/>
      <c r="AG860" s="89"/>
      <c r="AH860" s="38"/>
    </row>
    <row r="861" spans="1:34" ht="15">
      <c r="A861" s="86"/>
      <c r="X861" s="87"/>
      <c r="Y861" s="87"/>
      <c r="Z861" s="87"/>
      <c r="AA861" s="87"/>
      <c r="AB861" s="88"/>
      <c r="AC861" s="87"/>
      <c r="AD861" s="89"/>
      <c r="AE861" s="89"/>
      <c r="AG861" s="89"/>
      <c r="AH861" s="38"/>
    </row>
    <row r="862" spans="1:34" ht="15">
      <c r="A862" s="86"/>
      <c r="X862" s="87"/>
      <c r="Y862" s="87"/>
      <c r="Z862" s="87"/>
      <c r="AA862" s="87"/>
      <c r="AB862" s="88"/>
      <c r="AC862" s="87"/>
      <c r="AD862" s="89"/>
      <c r="AE862" s="89"/>
      <c r="AG862" s="89"/>
      <c r="AH862" s="38"/>
    </row>
    <row r="863" spans="1:34" ht="15">
      <c r="A863" s="86"/>
      <c r="X863" s="87"/>
      <c r="Y863" s="87"/>
      <c r="Z863" s="87"/>
      <c r="AA863" s="87"/>
      <c r="AB863" s="88"/>
      <c r="AC863" s="87"/>
      <c r="AD863" s="89"/>
      <c r="AE863" s="89"/>
      <c r="AG863" s="89"/>
      <c r="AH863" s="38"/>
    </row>
    <row r="864" spans="1:34" ht="15">
      <c r="A864" s="86"/>
      <c r="X864" s="87"/>
      <c r="Y864" s="87"/>
      <c r="Z864" s="87"/>
      <c r="AA864" s="87"/>
      <c r="AB864" s="88"/>
      <c r="AC864" s="87"/>
      <c r="AD864" s="89"/>
      <c r="AE864" s="89"/>
      <c r="AG864" s="89"/>
      <c r="AH864" s="38"/>
    </row>
    <row r="865" spans="1:34" ht="15">
      <c r="A865" s="86"/>
      <c r="X865" s="87"/>
      <c r="Y865" s="87"/>
      <c r="Z865" s="87"/>
      <c r="AA865" s="87"/>
      <c r="AB865" s="88"/>
      <c r="AC865" s="87"/>
      <c r="AD865" s="89"/>
      <c r="AE865" s="89"/>
      <c r="AG865" s="89"/>
      <c r="AH865" s="38"/>
    </row>
    <row r="866" spans="1:34" ht="15">
      <c r="A866" s="86"/>
      <c r="X866" s="87"/>
      <c r="Y866" s="87"/>
      <c r="Z866" s="87"/>
      <c r="AA866" s="87"/>
      <c r="AB866" s="88"/>
      <c r="AC866" s="87"/>
      <c r="AD866" s="89"/>
      <c r="AE866" s="89"/>
      <c r="AG866" s="89"/>
      <c r="AH866" s="38"/>
    </row>
    <row r="867" spans="1:34" ht="15">
      <c r="A867" s="86"/>
      <c r="X867" s="87"/>
      <c r="Y867" s="87"/>
      <c r="Z867" s="87"/>
      <c r="AA867" s="87"/>
      <c r="AB867" s="88"/>
      <c r="AC867" s="87"/>
      <c r="AD867" s="89"/>
      <c r="AE867" s="89"/>
      <c r="AG867" s="89"/>
      <c r="AH867" s="38"/>
    </row>
    <row r="868" spans="1:34" ht="15">
      <c r="A868" s="86"/>
      <c r="X868" s="87"/>
      <c r="Y868" s="87"/>
      <c r="Z868" s="87"/>
      <c r="AA868" s="87"/>
      <c r="AB868" s="88"/>
      <c r="AC868" s="87"/>
      <c r="AD868" s="89"/>
      <c r="AE868" s="89"/>
      <c r="AG868" s="89"/>
      <c r="AH868" s="38"/>
    </row>
    <row r="869" spans="1:34" ht="15">
      <c r="A869" s="86"/>
      <c r="X869" s="87"/>
      <c r="Y869" s="87"/>
      <c r="Z869" s="87"/>
      <c r="AA869" s="87"/>
      <c r="AB869" s="88"/>
      <c r="AC869" s="87"/>
      <c r="AD869" s="89"/>
      <c r="AE869" s="89"/>
      <c r="AG869" s="89"/>
      <c r="AH869" s="38"/>
    </row>
    <row r="870" spans="1:34" ht="15">
      <c r="A870" s="86"/>
      <c r="X870" s="87"/>
      <c r="Y870" s="87"/>
      <c r="Z870" s="87"/>
      <c r="AA870" s="87"/>
      <c r="AB870" s="88"/>
      <c r="AC870" s="87"/>
      <c r="AD870" s="89"/>
      <c r="AE870" s="89"/>
      <c r="AG870" s="89"/>
      <c r="AH870" s="38"/>
    </row>
    <row r="871" spans="1:34" ht="15">
      <c r="A871" s="86"/>
      <c r="X871" s="87"/>
      <c r="Y871" s="87"/>
      <c r="Z871" s="87"/>
      <c r="AA871" s="87"/>
      <c r="AB871" s="88"/>
      <c r="AC871" s="87"/>
      <c r="AD871" s="89"/>
      <c r="AE871" s="89"/>
      <c r="AG871" s="89"/>
      <c r="AH871" s="38"/>
    </row>
    <row r="872" spans="1:34" ht="15">
      <c r="A872" s="86"/>
      <c r="X872" s="87"/>
      <c r="Y872" s="87"/>
      <c r="Z872" s="87"/>
      <c r="AA872" s="87"/>
      <c r="AB872" s="88"/>
      <c r="AC872" s="87"/>
      <c r="AD872" s="89"/>
      <c r="AE872" s="89"/>
      <c r="AG872" s="89"/>
      <c r="AH872" s="38"/>
    </row>
    <row r="873" spans="1:34" ht="15">
      <c r="A873" s="86"/>
      <c r="X873" s="87"/>
      <c r="Y873" s="87"/>
      <c r="Z873" s="87"/>
      <c r="AA873" s="87"/>
      <c r="AB873" s="88"/>
      <c r="AC873" s="87"/>
      <c r="AD873" s="89"/>
      <c r="AE873" s="89"/>
      <c r="AG873" s="89"/>
      <c r="AH873" s="38"/>
    </row>
    <row r="874" spans="1:34" ht="15">
      <c r="A874" s="86"/>
      <c r="X874" s="87"/>
      <c r="Y874" s="87"/>
      <c r="Z874" s="87"/>
      <c r="AA874" s="87"/>
      <c r="AB874" s="88"/>
      <c r="AC874" s="87"/>
      <c r="AD874" s="89"/>
      <c r="AE874" s="89"/>
      <c r="AG874" s="89"/>
      <c r="AH874" s="38"/>
    </row>
    <row r="875" spans="1:34" ht="15">
      <c r="A875" s="86"/>
      <c r="X875" s="87"/>
      <c r="Y875" s="87"/>
      <c r="Z875" s="87"/>
      <c r="AA875" s="87"/>
      <c r="AB875" s="88"/>
      <c r="AC875" s="87"/>
      <c r="AD875" s="89"/>
      <c r="AE875" s="89"/>
      <c r="AG875" s="89"/>
      <c r="AH875" s="38"/>
    </row>
    <row r="876" spans="1:34" ht="15">
      <c r="A876" s="86"/>
      <c r="X876" s="87"/>
      <c r="Y876" s="87"/>
      <c r="Z876" s="87"/>
      <c r="AA876" s="87"/>
      <c r="AB876" s="88"/>
      <c r="AC876" s="87"/>
      <c r="AD876" s="89"/>
      <c r="AE876" s="89"/>
      <c r="AG876" s="89"/>
      <c r="AH876" s="38"/>
    </row>
    <row r="877" spans="1:34" ht="15">
      <c r="A877" s="86"/>
      <c r="X877" s="87"/>
      <c r="Y877" s="87"/>
      <c r="Z877" s="87"/>
      <c r="AA877" s="87"/>
      <c r="AB877" s="88"/>
      <c r="AC877" s="87"/>
      <c r="AD877" s="89"/>
      <c r="AE877" s="89"/>
      <c r="AG877" s="89"/>
      <c r="AH877" s="38"/>
    </row>
    <row r="878" spans="1:34" ht="15">
      <c r="A878" s="86"/>
      <c r="X878" s="87"/>
      <c r="Y878" s="87"/>
      <c r="Z878" s="87"/>
      <c r="AA878" s="87"/>
      <c r="AB878" s="88"/>
      <c r="AC878" s="87"/>
      <c r="AD878" s="89"/>
      <c r="AE878" s="89"/>
      <c r="AG878" s="89"/>
      <c r="AH878" s="38"/>
    </row>
    <row r="879" spans="1:34" ht="15">
      <c r="A879" s="86"/>
      <c r="X879" s="87"/>
      <c r="Y879" s="87"/>
      <c r="Z879" s="87"/>
      <c r="AA879" s="87"/>
      <c r="AB879" s="88"/>
      <c r="AC879" s="87"/>
      <c r="AD879" s="89"/>
      <c r="AE879" s="89"/>
      <c r="AG879" s="89"/>
      <c r="AH879" s="38"/>
    </row>
    <row r="880" spans="1:34" ht="15">
      <c r="A880" s="86"/>
      <c r="X880" s="87"/>
      <c r="Y880" s="87"/>
      <c r="Z880" s="87"/>
      <c r="AA880" s="87"/>
      <c r="AB880" s="88"/>
      <c r="AC880" s="87"/>
      <c r="AD880" s="89"/>
      <c r="AE880" s="89"/>
      <c r="AG880" s="89"/>
      <c r="AH880" s="38"/>
    </row>
    <row r="881" spans="1:34" ht="15">
      <c r="A881" s="86"/>
      <c r="X881" s="87"/>
      <c r="Y881" s="87"/>
      <c r="Z881" s="87"/>
      <c r="AA881" s="87"/>
      <c r="AB881" s="88"/>
      <c r="AC881" s="87"/>
      <c r="AD881" s="89"/>
      <c r="AE881" s="89"/>
      <c r="AG881" s="89"/>
      <c r="AH881" s="38"/>
    </row>
    <row r="882" spans="1:34" ht="15">
      <c r="A882" s="86"/>
      <c r="X882" s="87"/>
      <c r="Y882" s="87"/>
      <c r="Z882" s="87"/>
      <c r="AA882" s="87"/>
      <c r="AB882" s="88"/>
      <c r="AC882" s="87"/>
      <c r="AD882" s="89"/>
      <c r="AE882" s="89"/>
      <c r="AG882" s="89"/>
      <c r="AH882" s="38"/>
    </row>
    <row r="883" spans="1:34" ht="15">
      <c r="A883" s="86"/>
      <c r="X883" s="87"/>
      <c r="Y883" s="87"/>
      <c r="Z883" s="87"/>
      <c r="AA883" s="87"/>
      <c r="AB883" s="88"/>
      <c r="AC883" s="87"/>
      <c r="AD883" s="89"/>
      <c r="AE883" s="89"/>
      <c r="AG883" s="89"/>
      <c r="AH883" s="38"/>
    </row>
    <row r="884" spans="1:34" ht="15">
      <c r="A884" s="86"/>
      <c r="X884" s="87"/>
      <c r="Y884" s="87"/>
      <c r="Z884" s="87"/>
      <c r="AA884" s="87"/>
      <c r="AB884" s="88"/>
      <c r="AC884" s="87"/>
      <c r="AD884" s="89"/>
      <c r="AE884" s="89"/>
      <c r="AG884" s="89"/>
      <c r="AH884" s="38"/>
    </row>
    <row r="885" spans="1:34" ht="15">
      <c r="A885" s="86"/>
      <c r="X885" s="87"/>
      <c r="Y885" s="87"/>
      <c r="Z885" s="87"/>
      <c r="AA885" s="87"/>
      <c r="AB885" s="88"/>
      <c r="AC885" s="87"/>
      <c r="AD885" s="89"/>
      <c r="AE885" s="89"/>
      <c r="AG885" s="89"/>
      <c r="AH885" s="38"/>
    </row>
    <row r="886" spans="1:34" ht="15">
      <c r="A886" s="86"/>
      <c r="X886" s="87"/>
      <c r="Y886" s="87"/>
      <c r="Z886" s="87"/>
      <c r="AA886" s="87"/>
      <c r="AB886" s="88"/>
      <c r="AC886" s="87"/>
      <c r="AD886" s="89"/>
      <c r="AE886" s="89"/>
      <c r="AG886" s="89"/>
      <c r="AH886" s="38"/>
    </row>
    <row r="887" spans="1:34" ht="15">
      <c r="A887" s="86"/>
      <c r="X887" s="87"/>
      <c r="Y887" s="87"/>
      <c r="Z887" s="87"/>
      <c r="AA887" s="87"/>
      <c r="AB887" s="88"/>
      <c r="AC887" s="87"/>
      <c r="AD887" s="89"/>
      <c r="AE887" s="89"/>
      <c r="AG887" s="89"/>
      <c r="AH887" s="38"/>
    </row>
    <row r="888" spans="1:34" ht="15">
      <c r="A888" s="86"/>
      <c r="X888" s="87"/>
      <c r="Y888" s="87"/>
      <c r="Z888" s="87"/>
      <c r="AA888" s="87"/>
      <c r="AB888" s="88"/>
      <c r="AC888" s="87"/>
      <c r="AD888" s="89"/>
      <c r="AE888" s="89"/>
      <c r="AG888" s="89"/>
      <c r="AH888" s="38"/>
    </row>
    <row r="889" spans="1:34" ht="15">
      <c r="A889" s="86"/>
      <c r="X889" s="87"/>
      <c r="Y889" s="87"/>
      <c r="Z889" s="87"/>
      <c r="AA889" s="87"/>
      <c r="AB889" s="88"/>
      <c r="AC889" s="87"/>
      <c r="AD889" s="89"/>
      <c r="AE889" s="89"/>
      <c r="AG889" s="89"/>
      <c r="AH889" s="38"/>
    </row>
    <row r="890" spans="1:34" ht="15">
      <c r="A890" s="86"/>
      <c r="X890" s="87"/>
      <c r="Y890" s="87"/>
      <c r="Z890" s="87"/>
      <c r="AA890" s="87"/>
      <c r="AB890" s="88"/>
      <c r="AC890" s="87"/>
      <c r="AD890" s="89"/>
      <c r="AE890" s="89"/>
      <c r="AG890" s="89"/>
      <c r="AH890" s="38"/>
    </row>
    <row r="891" spans="1:34" ht="15">
      <c r="A891" s="86"/>
      <c r="X891" s="87"/>
      <c r="Y891" s="87"/>
      <c r="Z891" s="87"/>
      <c r="AA891" s="87"/>
      <c r="AB891" s="88"/>
      <c r="AC891" s="87"/>
      <c r="AD891" s="89"/>
      <c r="AE891" s="89"/>
      <c r="AG891" s="89"/>
      <c r="AH891" s="38"/>
    </row>
    <row r="892" spans="1:34" ht="15">
      <c r="A892" s="86"/>
      <c r="X892" s="87"/>
      <c r="Y892" s="87"/>
      <c r="Z892" s="87"/>
      <c r="AA892" s="87"/>
      <c r="AB892" s="88"/>
      <c r="AC892" s="87"/>
      <c r="AD892" s="89"/>
      <c r="AE892" s="89"/>
      <c r="AG892" s="89"/>
      <c r="AH892" s="38"/>
    </row>
    <row r="893" spans="1:34" ht="15">
      <c r="A893" s="86"/>
      <c r="X893" s="87"/>
      <c r="Y893" s="87"/>
      <c r="Z893" s="87"/>
      <c r="AA893" s="87"/>
      <c r="AB893" s="88"/>
      <c r="AC893" s="87"/>
      <c r="AD893" s="89"/>
      <c r="AE893" s="89"/>
      <c r="AG893" s="89"/>
      <c r="AH893" s="38"/>
    </row>
    <row r="894" spans="1:34" ht="15">
      <c r="A894" s="86"/>
      <c r="X894" s="87"/>
      <c r="Y894" s="87"/>
      <c r="Z894" s="87"/>
      <c r="AA894" s="87"/>
      <c r="AB894" s="88"/>
      <c r="AC894" s="87"/>
      <c r="AD894" s="89"/>
      <c r="AE894" s="89"/>
      <c r="AG894" s="89"/>
      <c r="AH894" s="38"/>
    </row>
    <row r="895" spans="1:34" ht="15">
      <c r="A895" s="86"/>
      <c r="X895" s="87"/>
      <c r="Y895" s="87"/>
      <c r="Z895" s="87"/>
      <c r="AA895" s="87"/>
      <c r="AB895" s="88"/>
      <c r="AC895" s="87"/>
      <c r="AD895" s="89"/>
      <c r="AE895" s="89"/>
      <c r="AG895" s="89"/>
      <c r="AH895" s="38"/>
    </row>
    <row r="896" spans="1:34" ht="15">
      <c r="A896" s="86"/>
      <c r="X896" s="87"/>
      <c r="Y896" s="87"/>
      <c r="Z896" s="87"/>
      <c r="AA896" s="87"/>
      <c r="AB896" s="88"/>
      <c r="AC896" s="87"/>
      <c r="AD896" s="89"/>
      <c r="AE896" s="89"/>
      <c r="AG896" s="89"/>
      <c r="AH896" s="38"/>
    </row>
    <row r="897" spans="1:34" ht="15">
      <c r="A897" s="86"/>
      <c r="X897" s="87"/>
      <c r="Y897" s="87"/>
      <c r="Z897" s="87"/>
      <c r="AA897" s="87"/>
      <c r="AB897" s="88"/>
      <c r="AC897" s="87"/>
      <c r="AD897" s="89"/>
      <c r="AE897" s="89"/>
      <c r="AG897" s="89"/>
      <c r="AH897" s="38"/>
    </row>
    <row r="898" spans="1:34" ht="15">
      <c r="A898" s="86"/>
      <c r="X898" s="87"/>
      <c r="Y898" s="87"/>
      <c r="Z898" s="87"/>
      <c r="AA898" s="87"/>
      <c r="AB898" s="88"/>
      <c r="AC898" s="87"/>
      <c r="AD898" s="89"/>
      <c r="AE898" s="89"/>
      <c r="AG898" s="89"/>
      <c r="AH898" s="38"/>
    </row>
    <row r="899" spans="1:34" ht="15">
      <c r="A899" s="86"/>
      <c r="X899" s="87"/>
      <c r="Y899" s="87"/>
      <c r="Z899" s="87"/>
      <c r="AA899" s="87"/>
      <c r="AB899" s="88"/>
      <c r="AC899" s="87"/>
      <c r="AD899" s="89"/>
      <c r="AE899" s="89"/>
      <c r="AG899" s="89"/>
      <c r="AH899" s="38"/>
    </row>
    <row r="900" spans="1:34" ht="15">
      <c r="A900" s="86"/>
      <c r="X900" s="87"/>
      <c r="Y900" s="87"/>
      <c r="Z900" s="87"/>
      <c r="AA900" s="87"/>
      <c r="AB900" s="88"/>
      <c r="AC900" s="87"/>
      <c r="AD900" s="89"/>
      <c r="AE900" s="89"/>
      <c r="AG900" s="89"/>
      <c r="AH900" s="38"/>
    </row>
    <row r="901" spans="1:34" ht="15">
      <c r="A901" s="86"/>
      <c r="X901" s="87"/>
      <c r="Y901" s="87"/>
      <c r="Z901" s="87"/>
      <c r="AA901" s="87"/>
      <c r="AB901" s="88"/>
      <c r="AC901" s="87"/>
      <c r="AD901" s="89"/>
      <c r="AE901" s="89"/>
      <c r="AG901" s="89"/>
      <c r="AH901" s="38"/>
    </row>
    <row r="902" spans="1:34" ht="15">
      <c r="A902" s="86"/>
      <c r="X902" s="87"/>
      <c r="Y902" s="87"/>
      <c r="Z902" s="87"/>
      <c r="AA902" s="87"/>
      <c r="AB902" s="88"/>
      <c r="AC902" s="87"/>
      <c r="AD902" s="89"/>
      <c r="AE902" s="89"/>
      <c r="AG902" s="89"/>
      <c r="AH902" s="38"/>
    </row>
    <row r="903" spans="1:34" ht="15">
      <c r="A903" s="86"/>
      <c r="X903" s="87"/>
      <c r="Y903" s="87"/>
      <c r="Z903" s="87"/>
      <c r="AA903" s="87"/>
      <c r="AB903" s="88"/>
      <c r="AC903" s="87"/>
      <c r="AD903" s="89"/>
      <c r="AE903" s="89"/>
      <c r="AG903" s="89"/>
      <c r="AH903" s="38"/>
    </row>
    <row r="904" spans="1:34" ht="15">
      <c r="A904" s="86"/>
      <c r="X904" s="87"/>
      <c r="Y904" s="87"/>
      <c r="Z904" s="87"/>
      <c r="AA904" s="87"/>
      <c r="AB904" s="88"/>
      <c r="AC904" s="87"/>
      <c r="AD904" s="89"/>
      <c r="AE904" s="89"/>
      <c r="AG904" s="89"/>
      <c r="AH904" s="38"/>
    </row>
    <row r="905" spans="1:34" ht="15">
      <c r="A905" s="86"/>
      <c r="X905" s="87"/>
      <c r="Y905" s="87"/>
      <c r="Z905" s="87"/>
      <c r="AA905" s="87"/>
      <c r="AB905" s="88"/>
      <c r="AC905" s="87"/>
      <c r="AD905" s="89"/>
      <c r="AE905" s="89"/>
      <c r="AG905" s="89"/>
      <c r="AH905" s="38"/>
    </row>
    <row r="906" spans="1:34" ht="15">
      <c r="A906" s="86"/>
      <c r="X906" s="87"/>
      <c r="Y906" s="87"/>
      <c r="Z906" s="87"/>
      <c r="AA906" s="87"/>
      <c r="AB906" s="88"/>
      <c r="AC906" s="87"/>
      <c r="AD906" s="89"/>
      <c r="AE906" s="89"/>
      <c r="AG906" s="89"/>
      <c r="AH906" s="38"/>
    </row>
    <row r="907" spans="1:34" ht="15">
      <c r="A907" s="86"/>
      <c r="X907" s="87"/>
      <c r="Y907" s="87"/>
      <c r="Z907" s="87"/>
      <c r="AA907" s="87"/>
      <c r="AB907" s="88"/>
      <c r="AC907" s="87"/>
      <c r="AD907" s="89"/>
      <c r="AE907" s="89"/>
      <c r="AG907" s="89"/>
      <c r="AH907" s="38"/>
    </row>
    <row r="908" spans="1:34" ht="15">
      <c r="A908" s="86"/>
      <c r="X908" s="87"/>
      <c r="Y908" s="87"/>
      <c r="Z908" s="87"/>
      <c r="AA908" s="87"/>
      <c r="AB908" s="88"/>
      <c r="AC908" s="87"/>
      <c r="AD908" s="89"/>
      <c r="AE908" s="89"/>
      <c r="AG908" s="89"/>
      <c r="AH908" s="38"/>
    </row>
    <row r="909" spans="1:34" ht="15">
      <c r="A909" s="86"/>
      <c r="X909" s="87"/>
      <c r="Y909" s="87"/>
      <c r="Z909" s="87"/>
      <c r="AA909" s="87"/>
      <c r="AB909" s="88"/>
      <c r="AC909" s="87"/>
      <c r="AD909" s="89"/>
      <c r="AE909" s="89"/>
      <c r="AG909" s="89"/>
      <c r="AH909" s="38"/>
    </row>
    <row r="910" spans="1:34" ht="15">
      <c r="A910" s="86"/>
      <c r="X910" s="87"/>
      <c r="Y910" s="87"/>
      <c r="Z910" s="87"/>
      <c r="AA910" s="87"/>
      <c r="AB910" s="88"/>
      <c r="AC910" s="87"/>
      <c r="AD910" s="89"/>
      <c r="AE910" s="89"/>
      <c r="AG910" s="89"/>
      <c r="AH910" s="38"/>
    </row>
    <row r="911" spans="1:34" ht="15">
      <c r="A911" s="86"/>
      <c r="X911" s="87"/>
      <c r="Y911" s="87"/>
      <c r="Z911" s="87"/>
      <c r="AA911" s="87"/>
      <c r="AB911" s="88"/>
      <c r="AC911" s="87"/>
      <c r="AD911" s="89"/>
      <c r="AE911" s="89"/>
      <c r="AG911" s="89"/>
      <c r="AH911" s="38"/>
    </row>
    <row r="912" spans="1:34" ht="15">
      <c r="A912" s="86"/>
      <c r="X912" s="87"/>
      <c r="Y912" s="87"/>
      <c r="Z912" s="87"/>
      <c r="AA912" s="87"/>
      <c r="AB912" s="88"/>
      <c r="AC912" s="87"/>
      <c r="AD912" s="89"/>
      <c r="AE912" s="89"/>
      <c r="AG912" s="89"/>
      <c r="AH912" s="38"/>
    </row>
    <row r="913" spans="1:34" ht="15">
      <c r="A913" s="86"/>
      <c r="X913" s="87"/>
      <c r="Y913" s="87"/>
      <c r="Z913" s="87"/>
      <c r="AA913" s="87"/>
      <c r="AB913" s="88"/>
      <c r="AC913" s="87"/>
      <c r="AD913" s="89"/>
      <c r="AE913" s="89"/>
      <c r="AG913" s="89"/>
      <c r="AH913" s="38"/>
    </row>
    <row r="914" spans="1:34" ht="15">
      <c r="A914" s="86"/>
      <c r="X914" s="87"/>
      <c r="Y914" s="87"/>
      <c r="Z914" s="87"/>
      <c r="AA914" s="87"/>
      <c r="AB914" s="88"/>
      <c r="AC914" s="87"/>
      <c r="AD914" s="89"/>
      <c r="AE914" s="89"/>
      <c r="AG914" s="89"/>
      <c r="AH914" s="38"/>
    </row>
    <row r="915" spans="1:34" ht="15">
      <c r="A915" s="86"/>
      <c r="X915" s="87"/>
      <c r="Y915" s="87"/>
      <c r="Z915" s="87"/>
      <c r="AA915" s="87"/>
      <c r="AB915" s="88"/>
      <c r="AC915" s="87"/>
      <c r="AD915" s="89"/>
      <c r="AE915" s="89"/>
      <c r="AG915" s="89"/>
      <c r="AH915" s="38"/>
    </row>
    <row r="916" spans="1:34" ht="15">
      <c r="A916" s="86"/>
      <c r="X916" s="87"/>
      <c r="Y916" s="87"/>
      <c r="Z916" s="87"/>
      <c r="AA916" s="87"/>
      <c r="AB916" s="88"/>
      <c r="AC916" s="87"/>
      <c r="AD916" s="89"/>
      <c r="AE916" s="89"/>
      <c r="AG916" s="89"/>
      <c r="AH916" s="38"/>
    </row>
    <row r="917" spans="1:34" ht="15">
      <c r="A917" s="86"/>
      <c r="X917" s="87"/>
      <c r="Y917" s="87"/>
      <c r="Z917" s="87"/>
      <c r="AA917" s="87"/>
      <c r="AB917" s="88"/>
      <c r="AC917" s="87"/>
      <c r="AD917" s="89"/>
      <c r="AE917" s="89"/>
      <c r="AG917" s="89"/>
      <c r="AH917" s="38"/>
    </row>
    <row r="918" spans="1:34" ht="15">
      <c r="A918" s="86"/>
      <c r="X918" s="87"/>
      <c r="Y918" s="87"/>
      <c r="Z918" s="87"/>
      <c r="AA918" s="87"/>
      <c r="AB918" s="88"/>
      <c r="AC918" s="87"/>
      <c r="AD918" s="89"/>
      <c r="AE918" s="89"/>
      <c r="AG918" s="89"/>
      <c r="AH918" s="38"/>
    </row>
    <row r="919" spans="1:34" ht="15">
      <c r="A919" s="86"/>
      <c r="X919" s="87"/>
      <c r="Y919" s="87"/>
      <c r="Z919" s="87"/>
      <c r="AA919" s="87"/>
      <c r="AB919" s="88"/>
      <c r="AC919" s="87"/>
      <c r="AD919" s="89"/>
      <c r="AE919" s="89"/>
      <c r="AG919" s="89"/>
      <c r="AH919" s="38"/>
    </row>
    <row r="920" spans="1:34" ht="15">
      <c r="A920" s="86"/>
      <c r="X920" s="87"/>
      <c r="Y920" s="87"/>
      <c r="Z920" s="87"/>
      <c r="AA920" s="87"/>
      <c r="AB920" s="88"/>
      <c r="AC920" s="87"/>
      <c r="AD920" s="89"/>
      <c r="AE920" s="89"/>
      <c r="AG920" s="89"/>
      <c r="AH920" s="38"/>
    </row>
    <row r="921" spans="1:34" ht="15">
      <c r="A921" s="86"/>
      <c r="X921" s="87"/>
      <c r="Y921" s="87"/>
      <c r="Z921" s="87"/>
      <c r="AA921" s="87"/>
      <c r="AB921" s="88"/>
      <c r="AC921" s="87"/>
      <c r="AD921" s="89"/>
      <c r="AE921" s="89"/>
      <c r="AG921" s="89"/>
      <c r="AH921" s="38"/>
    </row>
    <row r="922" spans="1:34" ht="15">
      <c r="A922" s="86"/>
      <c r="X922" s="87"/>
      <c r="Y922" s="87"/>
      <c r="Z922" s="87"/>
      <c r="AA922" s="87"/>
      <c r="AB922" s="88"/>
      <c r="AC922" s="87"/>
      <c r="AD922" s="89"/>
      <c r="AE922" s="89"/>
      <c r="AG922" s="89"/>
      <c r="AH922" s="38"/>
    </row>
    <row r="923" spans="1:34" ht="15">
      <c r="A923" s="86"/>
      <c r="X923" s="87"/>
      <c r="Y923" s="87"/>
      <c r="Z923" s="87"/>
      <c r="AA923" s="87"/>
      <c r="AB923" s="88"/>
      <c r="AC923" s="87"/>
      <c r="AD923" s="89"/>
      <c r="AE923" s="89"/>
      <c r="AG923" s="89"/>
      <c r="AH923" s="38"/>
    </row>
    <row r="924" spans="1:34" ht="15">
      <c r="A924" s="86"/>
      <c r="X924" s="87"/>
      <c r="Y924" s="87"/>
      <c r="Z924" s="87"/>
      <c r="AA924" s="87"/>
      <c r="AB924" s="88"/>
      <c r="AC924" s="87"/>
      <c r="AD924" s="89"/>
      <c r="AE924" s="89"/>
      <c r="AG924" s="89"/>
      <c r="AH924" s="38"/>
    </row>
    <row r="925" spans="1:34" ht="15">
      <c r="A925" s="86"/>
      <c r="X925" s="87"/>
      <c r="Y925" s="87"/>
      <c r="Z925" s="87"/>
      <c r="AA925" s="87"/>
      <c r="AB925" s="88"/>
      <c r="AC925" s="87"/>
      <c r="AD925" s="89"/>
      <c r="AE925" s="89"/>
      <c r="AG925" s="89"/>
      <c r="AH925" s="38"/>
    </row>
    <row r="926" spans="1:34" ht="15">
      <c r="A926" s="86"/>
      <c r="X926" s="87"/>
      <c r="Y926" s="87"/>
      <c r="Z926" s="87"/>
      <c r="AA926" s="87"/>
      <c r="AB926" s="88"/>
      <c r="AC926" s="87"/>
      <c r="AD926" s="89"/>
      <c r="AE926" s="89"/>
      <c r="AG926" s="89"/>
      <c r="AH926" s="38"/>
    </row>
    <row r="927" spans="1:34" ht="15">
      <c r="A927" s="86"/>
      <c r="X927" s="87"/>
      <c r="Y927" s="87"/>
      <c r="Z927" s="87"/>
      <c r="AA927" s="87"/>
      <c r="AB927" s="88"/>
      <c r="AC927" s="87"/>
      <c r="AD927" s="89"/>
      <c r="AE927" s="89"/>
      <c r="AG927" s="89"/>
      <c r="AH927" s="38"/>
    </row>
    <row r="928" spans="1:34" ht="15">
      <c r="A928" s="86"/>
      <c r="X928" s="87"/>
      <c r="Y928" s="87"/>
      <c r="Z928" s="87"/>
      <c r="AA928" s="87"/>
      <c r="AB928" s="88"/>
      <c r="AC928" s="87"/>
      <c r="AD928" s="89"/>
      <c r="AE928" s="89"/>
      <c r="AG928" s="89"/>
      <c r="AH928" s="38"/>
    </row>
    <row r="929" spans="1:34" ht="15">
      <c r="A929" s="86"/>
      <c r="X929" s="87"/>
      <c r="Y929" s="87"/>
      <c r="Z929" s="87"/>
      <c r="AA929" s="87"/>
      <c r="AB929" s="88"/>
      <c r="AC929" s="87"/>
      <c r="AD929" s="89"/>
      <c r="AE929" s="89"/>
      <c r="AG929" s="89"/>
      <c r="AH929" s="38"/>
    </row>
    <row r="930" spans="1:34" ht="15">
      <c r="A930" s="86"/>
      <c r="X930" s="87"/>
      <c r="Y930" s="87"/>
      <c r="Z930" s="87"/>
      <c r="AA930" s="87"/>
      <c r="AB930" s="88"/>
      <c r="AC930" s="87"/>
      <c r="AD930" s="89"/>
      <c r="AE930" s="89"/>
      <c r="AG930" s="89"/>
      <c r="AH930" s="38"/>
    </row>
    <row r="931" spans="1:34" ht="15">
      <c r="A931" s="86"/>
      <c r="X931" s="87"/>
      <c r="Y931" s="87"/>
      <c r="Z931" s="87"/>
      <c r="AA931" s="87"/>
      <c r="AB931" s="88"/>
      <c r="AC931" s="87"/>
      <c r="AD931" s="89"/>
      <c r="AE931" s="89"/>
      <c r="AG931" s="89"/>
      <c r="AH931" s="38"/>
    </row>
    <row r="932" spans="1:34" ht="15">
      <c r="A932" s="86"/>
      <c r="X932" s="87"/>
      <c r="Y932" s="87"/>
      <c r="Z932" s="87"/>
      <c r="AA932" s="87"/>
      <c r="AB932" s="88"/>
      <c r="AC932" s="87"/>
      <c r="AD932" s="89"/>
      <c r="AE932" s="89"/>
      <c r="AG932" s="89"/>
      <c r="AH932" s="38"/>
    </row>
    <row r="933" spans="1:34" ht="15">
      <c r="A933" s="86"/>
      <c r="X933" s="87"/>
      <c r="Y933" s="87"/>
      <c r="Z933" s="87"/>
      <c r="AA933" s="87"/>
      <c r="AB933" s="88"/>
      <c r="AC933" s="87"/>
      <c r="AD933" s="89"/>
      <c r="AE933" s="89"/>
      <c r="AG933" s="89"/>
      <c r="AH933" s="38"/>
    </row>
    <row r="934" spans="1:34" ht="15">
      <c r="A934" s="86"/>
      <c r="X934" s="87"/>
      <c r="Y934" s="87"/>
      <c r="Z934" s="87"/>
      <c r="AA934" s="87"/>
      <c r="AB934" s="88"/>
      <c r="AC934" s="87"/>
      <c r="AD934" s="89"/>
      <c r="AE934" s="89"/>
      <c r="AG934" s="89"/>
      <c r="AH934" s="38"/>
    </row>
    <row r="935" spans="1:34" ht="15">
      <c r="A935" s="86"/>
      <c r="X935" s="87"/>
      <c r="Y935" s="87"/>
      <c r="Z935" s="87"/>
      <c r="AA935" s="87"/>
      <c r="AB935" s="88"/>
      <c r="AC935" s="87"/>
      <c r="AD935" s="89"/>
      <c r="AE935" s="89"/>
      <c r="AG935" s="89"/>
      <c r="AH935" s="38"/>
    </row>
    <row r="936" spans="1:34" ht="15">
      <c r="A936" s="86"/>
      <c r="X936" s="87"/>
      <c r="Y936" s="87"/>
      <c r="Z936" s="87"/>
      <c r="AA936" s="87"/>
      <c r="AB936" s="88"/>
      <c r="AC936" s="87"/>
      <c r="AD936" s="89"/>
      <c r="AE936" s="89"/>
      <c r="AG936" s="89"/>
      <c r="AH936" s="38"/>
    </row>
    <row r="937" spans="1:34" ht="15">
      <c r="A937" s="86"/>
      <c r="X937" s="87"/>
      <c r="Y937" s="87"/>
      <c r="Z937" s="87"/>
      <c r="AA937" s="87"/>
      <c r="AB937" s="88"/>
      <c r="AC937" s="87"/>
      <c r="AD937" s="89"/>
      <c r="AE937" s="89"/>
      <c r="AG937" s="89"/>
      <c r="AH937" s="38"/>
    </row>
    <row r="938" spans="1:34" ht="15">
      <c r="A938" s="86"/>
      <c r="X938" s="87"/>
      <c r="Y938" s="87"/>
      <c r="Z938" s="87"/>
      <c r="AA938" s="87"/>
      <c r="AB938" s="88"/>
      <c r="AC938" s="87"/>
      <c r="AD938" s="89"/>
      <c r="AE938" s="89"/>
      <c r="AG938" s="89"/>
      <c r="AH938" s="38"/>
    </row>
    <row r="939" spans="1:34" ht="15">
      <c r="A939" s="86"/>
      <c r="X939" s="87"/>
      <c r="Y939" s="87"/>
      <c r="Z939" s="87"/>
      <c r="AA939" s="87"/>
      <c r="AB939" s="88"/>
      <c r="AC939" s="87"/>
      <c r="AD939" s="89"/>
      <c r="AE939" s="89"/>
      <c r="AG939" s="89"/>
      <c r="AH939" s="38"/>
    </row>
    <row r="940" spans="1:34" ht="15">
      <c r="A940" s="86"/>
      <c r="X940" s="87"/>
      <c r="Y940" s="87"/>
      <c r="Z940" s="87"/>
      <c r="AA940" s="87"/>
      <c r="AB940" s="88"/>
      <c r="AC940" s="87"/>
      <c r="AD940" s="89"/>
      <c r="AE940" s="89"/>
      <c r="AG940" s="89"/>
      <c r="AH940" s="38"/>
    </row>
    <row r="941" spans="1:34" ht="15">
      <c r="A941" s="86"/>
      <c r="X941" s="87"/>
      <c r="Y941" s="87"/>
      <c r="Z941" s="87"/>
      <c r="AA941" s="87"/>
      <c r="AB941" s="88"/>
      <c r="AC941" s="87"/>
      <c r="AD941" s="89"/>
      <c r="AE941" s="89"/>
      <c r="AG941" s="89"/>
      <c r="AH941" s="38"/>
    </row>
    <row r="942" spans="1:34" ht="15">
      <c r="A942" s="86"/>
      <c r="X942" s="87"/>
      <c r="Y942" s="87"/>
      <c r="Z942" s="87"/>
      <c r="AA942" s="87"/>
      <c r="AB942" s="88"/>
      <c r="AC942" s="87"/>
      <c r="AD942" s="89"/>
      <c r="AE942" s="89"/>
      <c r="AG942" s="89"/>
      <c r="AH942" s="38"/>
    </row>
    <row r="943" spans="1:34" ht="15">
      <c r="A943" s="86"/>
      <c r="X943" s="87"/>
      <c r="Y943" s="87"/>
      <c r="Z943" s="87"/>
      <c r="AA943" s="87"/>
      <c r="AB943" s="88"/>
      <c r="AC943" s="87"/>
      <c r="AD943" s="89"/>
      <c r="AE943" s="89"/>
      <c r="AG943" s="89"/>
      <c r="AH943" s="38"/>
    </row>
    <row r="944" spans="1:34" ht="15">
      <c r="A944" s="86"/>
      <c r="X944" s="87"/>
      <c r="Y944" s="87"/>
      <c r="Z944" s="87"/>
      <c r="AA944" s="87"/>
      <c r="AB944" s="88"/>
      <c r="AC944" s="87"/>
      <c r="AD944" s="89"/>
      <c r="AE944" s="89"/>
      <c r="AG944" s="89"/>
      <c r="AH944" s="38"/>
    </row>
    <row r="945" spans="1:34" ht="15">
      <c r="A945" s="86"/>
      <c r="X945" s="87"/>
      <c r="Y945" s="87"/>
      <c r="Z945" s="87"/>
      <c r="AA945" s="87"/>
      <c r="AB945" s="88"/>
      <c r="AC945" s="87"/>
      <c r="AD945" s="89"/>
      <c r="AE945" s="89"/>
      <c r="AG945" s="89"/>
      <c r="AH945" s="38"/>
    </row>
    <row r="946" spans="1:34" ht="15">
      <c r="A946" s="86"/>
      <c r="X946" s="87"/>
      <c r="Y946" s="87"/>
      <c r="Z946" s="87"/>
      <c r="AA946" s="87"/>
      <c r="AB946" s="88"/>
      <c r="AC946" s="87"/>
      <c r="AD946" s="89"/>
      <c r="AE946" s="89"/>
      <c r="AG946" s="89"/>
      <c r="AH946" s="38"/>
    </row>
    <row r="947" spans="1:34" ht="15">
      <c r="A947" s="86"/>
      <c r="X947" s="87"/>
      <c r="Y947" s="87"/>
      <c r="Z947" s="87"/>
      <c r="AA947" s="87"/>
      <c r="AB947" s="88"/>
      <c r="AC947" s="87"/>
      <c r="AD947" s="89"/>
      <c r="AE947" s="89"/>
      <c r="AG947" s="89"/>
      <c r="AH947" s="38"/>
    </row>
    <row r="948" spans="1:34" ht="15">
      <c r="A948" s="86"/>
      <c r="X948" s="87"/>
      <c r="Y948" s="87"/>
      <c r="Z948" s="87"/>
      <c r="AA948" s="87"/>
      <c r="AB948" s="88"/>
      <c r="AC948" s="87"/>
      <c r="AD948" s="89"/>
      <c r="AE948" s="89"/>
      <c r="AG948" s="89"/>
      <c r="AH948" s="38"/>
    </row>
    <row r="949" spans="1:34" ht="15">
      <c r="A949" s="86"/>
      <c r="X949" s="87"/>
      <c r="Y949" s="87"/>
      <c r="Z949" s="87"/>
      <c r="AA949" s="87"/>
      <c r="AB949" s="88"/>
      <c r="AC949" s="87"/>
      <c r="AD949" s="89"/>
      <c r="AE949" s="89"/>
      <c r="AG949" s="89"/>
      <c r="AH949" s="38"/>
    </row>
    <row r="950" spans="1:34" ht="15">
      <c r="A950" s="86"/>
      <c r="X950" s="87"/>
      <c r="Y950" s="87"/>
      <c r="Z950" s="87"/>
      <c r="AA950" s="87"/>
      <c r="AB950" s="88"/>
      <c r="AC950" s="87"/>
      <c r="AD950" s="89"/>
      <c r="AE950" s="89"/>
      <c r="AG950" s="89"/>
      <c r="AH950" s="38"/>
    </row>
    <row r="951" spans="1:34" ht="15">
      <c r="A951" s="86"/>
      <c r="X951" s="87"/>
      <c r="Y951" s="87"/>
      <c r="Z951" s="87"/>
      <c r="AA951" s="87"/>
      <c r="AB951" s="88"/>
      <c r="AC951" s="87"/>
      <c r="AD951" s="89"/>
      <c r="AE951" s="89"/>
      <c r="AG951" s="89"/>
      <c r="AH951" s="38"/>
    </row>
    <row r="952" spans="1:34" ht="15">
      <c r="A952" s="86"/>
      <c r="X952" s="87"/>
      <c r="Y952" s="87"/>
      <c r="Z952" s="87"/>
      <c r="AA952" s="87"/>
      <c r="AB952" s="88"/>
      <c r="AC952" s="87"/>
      <c r="AD952" s="89"/>
      <c r="AE952" s="89"/>
      <c r="AG952" s="89"/>
      <c r="AH952" s="38"/>
    </row>
    <row r="953" spans="1:34" ht="15">
      <c r="A953" s="86"/>
      <c r="X953" s="87"/>
      <c r="Y953" s="87"/>
      <c r="Z953" s="87"/>
      <c r="AA953" s="87"/>
      <c r="AB953" s="88"/>
      <c r="AC953" s="87"/>
      <c r="AD953" s="89"/>
      <c r="AE953" s="89"/>
      <c r="AG953" s="89"/>
      <c r="AH953" s="38"/>
    </row>
    <row r="954" spans="1:34" ht="15">
      <c r="A954" s="86"/>
      <c r="X954" s="87"/>
      <c r="Y954" s="87"/>
      <c r="Z954" s="87"/>
      <c r="AA954" s="87"/>
      <c r="AB954" s="88"/>
      <c r="AC954" s="87"/>
      <c r="AD954" s="89"/>
      <c r="AE954" s="89"/>
      <c r="AG954" s="89"/>
      <c r="AH954" s="38"/>
    </row>
    <row r="955" spans="1:34" ht="15">
      <c r="A955" s="86"/>
      <c r="X955" s="87"/>
      <c r="Y955" s="87"/>
      <c r="Z955" s="87"/>
      <c r="AA955" s="87"/>
      <c r="AB955" s="88"/>
      <c r="AC955" s="87"/>
      <c r="AD955" s="89"/>
      <c r="AE955" s="89"/>
      <c r="AG955" s="89"/>
      <c r="AH955" s="38"/>
    </row>
    <row r="956" spans="1:34" ht="15">
      <c r="A956" s="86"/>
      <c r="X956" s="87"/>
      <c r="Y956" s="87"/>
      <c r="Z956" s="87"/>
      <c r="AA956" s="87"/>
      <c r="AB956" s="88"/>
      <c r="AC956" s="87"/>
      <c r="AD956" s="89"/>
      <c r="AE956" s="89"/>
      <c r="AG956" s="89"/>
      <c r="AH956" s="38"/>
    </row>
    <row r="957" spans="1:34" ht="15">
      <c r="A957" s="86"/>
      <c r="X957" s="87"/>
      <c r="Y957" s="87"/>
      <c r="Z957" s="87"/>
      <c r="AA957" s="87"/>
      <c r="AB957" s="88"/>
      <c r="AC957" s="87"/>
      <c r="AD957" s="89"/>
      <c r="AE957" s="89"/>
      <c r="AG957" s="89"/>
      <c r="AH957" s="38"/>
    </row>
    <row r="958" spans="1:34" ht="15">
      <c r="A958" s="86"/>
      <c r="X958" s="87"/>
      <c r="Y958" s="87"/>
      <c r="Z958" s="87"/>
      <c r="AA958" s="87"/>
      <c r="AB958" s="88"/>
      <c r="AC958" s="87"/>
      <c r="AD958" s="89"/>
      <c r="AE958" s="89"/>
      <c r="AG958" s="89"/>
      <c r="AH958" s="38"/>
    </row>
    <row r="959" spans="1:34" ht="15">
      <c r="A959" s="86"/>
      <c r="X959" s="87"/>
      <c r="Y959" s="87"/>
      <c r="Z959" s="87"/>
      <c r="AA959" s="87"/>
      <c r="AB959" s="88"/>
      <c r="AC959" s="87"/>
      <c r="AD959" s="89"/>
      <c r="AE959" s="89"/>
      <c r="AG959" s="89"/>
      <c r="AH959" s="38"/>
    </row>
    <row r="960" spans="1:34" ht="15">
      <c r="A960" s="86"/>
      <c r="X960" s="87"/>
      <c r="Y960" s="87"/>
      <c r="Z960" s="87"/>
      <c r="AA960" s="87"/>
      <c r="AB960" s="88"/>
      <c r="AC960" s="87"/>
      <c r="AD960" s="89"/>
      <c r="AE960" s="89"/>
      <c r="AG960" s="89"/>
      <c r="AH960" s="38"/>
    </row>
    <row r="961" spans="1:34" ht="15">
      <c r="A961" s="86"/>
      <c r="X961" s="87"/>
      <c r="Y961" s="87"/>
      <c r="Z961" s="87"/>
      <c r="AA961" s="87"/>
      <c r="AB961" s="88"/>
      <c r="AC961" s="87"/>
      <c r="AD961" s="89"/>
      <c r="AE961" s="89"/>
      <c r="AG961" s="89"/>
      <c r="AH961" s="38"/>
    </row>
    <row r="962" spans="1:34" ht="15">
      <c r="A962" s="86"/>
      <c r="X962" s="87"/>
      <c r="Y962" s="87"/>
      <c r="Z962" s="87"/>
      <c r="AA962" s="87"/>
      <c r="AB962" s="88"/>
      <c r="AC962" s="87"/>
      <c r="AD962" s="89"/>
      <c r="AE962" s="89"/>
      <c r="AG962" s="89"/>
      <c r="AH962" s="38"/>
    </row>
    <row r="963" spans="1:34" ht="15">
      <c r="A963" s="86"/>
      <c r="X963" s="87"/>
      <c r="Y963" s="87"/>
      <c r="Z963" s="87"/>
      <c r="AA963" s="87"/>
      <c r="AB963" s="88"/>
      <c r="AC963" s="87"/>
      <c r="AD963" s="89"/>
      <c r="AE963" s="89"/>
      <c r="AG963" s="89"/>
      <c r="AH963" s="38"/>
    </row>
    <row r="964" spans="1:34" ht="15">
      <c r="A964" s="86"/>
      <c r="X964" s="87"/>
      <c r="Y964" s="87"/>
      <c r="Z964" s="87"/>
      <c r="AA964" s="87"/>
      <c r="AB964" s="88"/>
      <c r="AC964" s="87"/>
      <c r="AD964" s="89"/>
      <c r="AE964" s="89"/>
      <c r="AG964" s="89"/>
      <c r="AH964" s="38"/>
    </row>
    <row r="965" spans="1:34" ht="15">
      <c r="A965" s="86"/>
      <c r="X965" s="87"/>
      <c r="Y965" s="87"/>
      <c r="Z965" s="87"/>
      <c r="AA965" s="87"/>
      <c r="AB965" s="88"/>
      <c r="AC965" s="87"/>
      <c r="AD965" s="89"/>
      <c r="AE965" s="89"/>
      <c r="AG965" s="89"/>
      <c r="AH965" s="38"/>
    </row>
    <row r="966" spans="1:34" ht="15">
      <c r="A966" s="86"/>
      <c r="X966" s="87"/>
      <c r="Y966" s="87"/>
      <c r="Z966" s="87"/>
      <c r="AA966" s="87"/>
      <c r="AB966" s="88"/>
      <c r="AC966" s="87"/>
      <c r="AD966" s="89"/>
      <c r="AE966" s="89"/>
      <c r="AG966" s="89"/>
      <c r="AH966" s="38"/>
    </row>
    <row r="967" spans="1:34" ht="15">
      <c r="A967" s="86"/>
      <c r="X967" s="87"/>
      <c r="Y967" s="87"/>
      <c r="Z967" s="87"/>
      <c r="AA967" s="87"/>
      <c r="AB967" s="88"/>
      <c r="AC967" s="87"/>
      <c r="AD967" s="89"/>
      <c r="AE967" s="89"/>
      <c r="AG967" s="89"/>
      <c r="AH967" s="38"/>
    </row>
    <row r="968" spans="1:34" ht="15">
      <c r="A968" s="86"/>
      <c r="X968" s="87"/>
      <c r="Y968" s="87"/>
      <c r="Z968" s="87"/>
      <c r="AA968" s="87"/>
      <c r="AB968" s="88"/>
      <c r="AC968" s="87"/>
      <c r="AD968" s="89"/>
      <c r="AE968" s="89"/>
      <c r="AG968" s="89"/>
      <c r="AH968" s="38"/>
    </row>
    <row r="969" spans="1:34" ht="15">
      <c r="A969" s="86"/>
      <c r="X969" s="87"/>
      <c r="Y969" s="87"/>
      <c r="Z969" s="87"/>
      <c r="AA969" s="87"/>
      <c r="AB969" s="88"/>
      <c r="AC969" s="87"/>
      <c r="AD969" s="89"/>
      <c r="AE969" s="89"/>
      <c r="AG969" s="89"/>
      <c r="AH969" s="38"/>
    </row>
    <row r="970" spans="1:34" ht="15">
      <c r="A970" s="86"/>
      <c r="X970" s="87"/>
      <c r="Y970" s="87"/>
      <c r="Z970" s="87"/>
      <c r="AA970" s="87"/>
      <c r="AB970" s="88"/>
      <c r="AC970" s="87"/>
      <c r="AD970" s="89"/>
      <c r="AE970" s="89"/>
      <c r="AG970" s="89"/>
      <c r="AH970" s="38"/>
    </row>
    <row r="971" spans="1:34" ht="15">
      <c r="A971" s="86"/>
      <c r="X971" s="87"/>
      <c r="Y971" s="87"/>
      <c r="Z971" s="87"/>
      <c r="AA971" s="87"/>
      <c r="AB971" s="88"/>
      <c r="AC971" s="87"/>
      <c r="AD971" s="89"/>
      <c r="AE971" s="89"/>
      <c r="AG971" s="89"/>
      <c r="AH971" s="38"/>
    </row>
    <row r="972" spans="1:34" ht="15">
      <c r="A972" s="86"/>
      <c r="X972" s="87"/>
      <c r="Y972" s="87"/>
      <c r="Z972" s="87"/>
      <c r="AA972" s="87"/>
      <c r="AB972" s="88"/>
      <c r="AC972" s="87"/>
      <c r="AD972" s="89"/>
      <c r="AE972" s="89"/>
      <c r="AG972" s="89"/>
      <c r="AH972" s="38"/>
    </row>
    <row r="973" spans="1:34" ht="15">
      <c r="A973" s="86"/>
      <c r="X973" s="87"/>
      <c r="Y973" s="87"/>
      <c r="Z973" s="87"/>
      <c r="AA973" s="87"/>
      <c r="AB973" s="88"/>
      <c r="AC973" s="87"/>
      <c r="AD973" s="89"/>
      <c r="AE973" s="89"/>
      <c r="AG973" s="89"/>
      <c r="AH973" s="38"/>
    </row>
    <row r="974" spans="1:34" ht="15">
      <c r="A974" s="86"/>
      <c r="X974" s="87"/>
      <c r="Y974" s="87"/>
      <c r="Z974" s="87"/>
      <c r="AA974" s="87"/>
      <c r="AB974" s="88"/>
      <c r="AC974" s="87"/>
      <c r="AD974" s="89"/>
      <c r="AE974" s="89"/>
      <c r="AG974" s="89"/>
      <c r="AH974" s="38"/>
    </row>
    <row r="975" spans="1:34" ht="15">
      <c r="A975" s="86"/>
      <c r="X975" s="87"/>
      <c r="Y975" s="87"/>
      <c r="Z975" s="87"/>
      <c r="AA975" s="87"/>
      <c r="AB975" s="88"/>
      <c r="AC975" s="87"/>
      <c r="AD975" s="89"/>
      <c r="AE975" s="89"/>
      <c r="AG975" s="89"/>
      <c r="AH975" s="38"/>
    </row>
    <row r="976" spans="1:34" ht="15">
      <c r="A976" s="86"/>
      <c r="X976" s="87"/>
      <c r="Y976" s="87"/>
      <c r="Z976" s="87"/>
      <c r="AA976" s="87"/>
      <c r="AB976" s="88"/>
      <c r="AC976" s="87"/>
      <c r="AD976" s="89"/>
      <c r="AE976" s="89"/>
      <c r="AG976" s="89"/>
      <c r="AH976" s="38"/>
    </row>
    <row r="977" spans="1:34" ht="15">
      <c r="A977" s="86"/>
      <c r="X977" s="87"/>
      <c r="Y977" s="87"/>
      <c r="Z977" s="87"/>
      <c r="AA977" s="87"/>
      <c r="AB977" s="88"/>
      <c r="AC977" s="87"/>
      <c r="AD977" s="89"/>
      <c r="AE977" s="89"/>
      <c r="AG977" s="89"/>
      <c r="AH977" s="38"/>
    </row>
    <row r="978" spans="1:34" ht="15">
      <c r="A978" s="86"/>
      <c r="X978" s="87"/>
      <c r="Y978" s="87"/>
      <c r="Z978" s="87"/>
      <c r="AA978" s="87"/>
      <c r="AB978" s="88"/>
      <c r="AC978" s="87"/>
      <c r="AD978" s="89"/>
      <c r="AE978" s="89"/>
      <c r="AG978" s="89"/>
      <c r="AH978" s="38"/>
    </row>
    <row r="979" spans="1:34" ht="15">
      <c r="A979" s="86"/>
      <c r="X979" s="87"/>
      <c r="Y979" s="87"/>
      <c r="Z979" s="87"/>
      <c r="AA979" s="87"/>
      <c r="AB979" s="88"/>
      <c r="AC979" s="87"/>
      <c r="AD979" s="89"/>
      <c r="AE979" s="89"/>
      <c r="AG979" s="89"/>
      <c r="AH979" s="38"/>
    </row>
    <row r="980" spans="1:34" ht="15">
      <c r="A980" s="86"/>
      <c r="X980" s="87"/>
      <c r="Y980" s="87"/>
      <c r="Z980" s="87"/>
      <c r="AA980" s="87"/>
      <c r="AB980" s="88"/>
      <c r="AC980" s="87"/>
      <c r="AD980" s="89"/>
      <c r="AE980" s="89"/>
      <c r="AG980" s="89"/>
      <c r="AH980" s="38"/>
    </row>
    <row r="981" spans="1:34" ht="15">
      <c r="A981" s="86"/>
      <c r="X981" s="87"/>
      <c r="Y981" s="87"/>
      <c r="Z981" s="87"/>
      <c r="AA981" s="87"/>
      <c r="AB981" s="88"/>
      <c r="AC981" s="87"/>
      <c r="AD981" s="89"/>
      <c r="AE981" s="89"/>
      <c r="AG981" s="89"/>
      <c r="AH981" s="38"/>
    </row>
    <row r="982" spans="1:34" ht="15">
      <c r="A982" s="86"/>
      <c r="X982" s="87"/>
      <c r="Y982" s="87"/>
      <c r="Z982" s="87"/>
      <c r="AA982" s="87"/>
      <c r="AB982" s="88"/>
      <c r="AC982" s="87"/>
      <c r="AD982" s="89"/>
      <c r="AE982" s="89"/>
      <c r="AG982" s="89"/>
      <c r="AH982" s="38"/>
    </row>
    <row r="983" spans="1:34" ht="15">
      <c r="A983" s="86"/>
      <c r="X983" s="87"/>
      <c r="Y983" s="87"/>
      <c r="Z983" s="87"/>
      <c r="AA983" s="87"/>
      <c r="AB983" s="88"/>
      <c r="AC983" s="87"/>
      <c r="AD983" s="89"/>
      <c r="AE983" s="89"/>
      <c r="AG983" s="89"/>
      <c r="AH983" s="38"/>
    </row>
    <row r="984" spans="1:34" ht="15">
      <c r="A984" s="86"/>
      <c r="X984" s="87"/>
      <c r="Y984" s="87"/>
      <c r="Z984" s="87"/>
      <c r="AA984" s="87"/>
      <c r="AB984" s="88"/>
      <c r="AC984" s="87"/>
      <c r="AD984" s="89"/>
      <c r="AE984" s="89"/>
      <c r="AG984" s="89"/>
      <c r="AH984" s="38"/>
    </row>
    <row r="985" spans="1:34" ht="15">
      <c r="A985" s="86"/>
      <c r="X985" s="87"/>
      <c r="Y985" s="87"/>
      <c r="Z985" s="87"/>
      <c r="AA985" s="87"/>
      <c r="AB985" s="88"/>
      <c r="AC985" s="87"/>
      <c r="AD985" s="89"/>
      <c r="AE985" s="89"/>
      <c r="AG985" s="89"/>
      <c r="AH985" s="38"/>
    </row>
    <row r="986" spans="1:34" ht="15">
      <c r="A986" s="86"/>
      <c r="X986" s="87"/>
      <c r="Y986" s="87"/>
      <c r="Z986" s="87"/>
      <c r="AA986" s="87"/>
      <c r="AB986" s="88"/>
      <c r="AC986" s="87"/>
      <c r="AD986" s="89"/>
      <c r="AE986" s="89"/>
      <c r="AG986" s="89"/>
      <c r="AH986" s="38"/>
    </row>
    <row r="987" spans="1:34" ht="15">
      <c r="A987" s="86"/>
      <c r="X987" s="87"/>
      <c r="Y987" s="87"/>
      <c r="Z987" s="87"/>
      <c r="AA987" s="87"/>
      <c r="AB987" s="88"/>
      <c r="AC987" s="87"/>
      <c r="AD987" s="89"/>
      <c r="AE987" s="89"/>
      <c r="AG987" s="89"/>
      <c r="AH987" s="38"/>
    </row>
    <row r="988" spans="1:34" ht="15">
      <c r="A988" s="86"/>
      <c r="X988" s="87"/>
      <c r="Y988" s="87"/>
      <c r="Z988" s="87"/>
      <c r="AA988" s="87"/>
      <c r="AB988" s="88"/>
      <c r="AC988" s="87"/>
      <c r="AD988" s="89"/>
      <c r="AE988" s="89"/>
      <c r="AG988" s="89"/>
      <c r="AH988" s="38"/>
    </row>
    <row r="989" spans="1:34" ht="15">
      <c r="A989" s="86"/>
      <c r="X989" s="87"/>
      <c r="Y989" s="87"/>
      <c r="Z989" s="87"/>
      <c r="AA989" s="87"/>
      <c r="AB989" s="88"/>
      <c r="AC989" s="87"/>
      <c r="AD989" s="89"/>
      <c r="AE989" s="89"/>
      <c r="AG989" s="89"/>
      <c r="AH989" s="38"/>
    </row>
    <row r="990" spans="1:34" ht="15">
      <c r="A990" s="86"/>
      <c r="X990" s="87"/>
      <c r="Y990" s="87"/>
      <c r="Z990" s="87"/>
      <c r="AA990" s="87"/>
      <c r="AB990" s="88"/>
      <c r="AC990" s="87"/>
      <c r="AD990" s="89"/>
      <c r="AE990" s="89"/>
      <c r="AG990" s="89"/>
      <c r="AH990" s="38"/>
    </row>
    <row r="991" spans="1:34" ht="15">
      <c r="A991" s="86"/>
      <c r="X991" s="87"/>
      <c r="Y991" s="87"/>
      <c r="Z991" s="87"/>
      <c r="AA991" s="87"/>
      <c r="AB991" s="88"/>
      <c r="AC991" s="87"/>
      <c r="AD991" s="89"/>
      <c r="AE991" s="89"/>
      <c r="AG991" s="89"/>
      <c r="AH991" s="38"/>
    </row>
    <row r="992" spans="1:34" ht="15">
      <c r="A992" s="86"/>
      <c r="X992" s="87"/>
      <c r="Y992" s="87"/>
      <c r="Z992" s="87"/>
      <c r="AA992" s="87"/>
      <c r="AB992" s="88"/>
      <c r="AC992" s="87"/>
      <c r="AD992" s="89"/>
      <c r="AE992" s="89"/>
      <c r="AG992" s="89"/>
      <c r="AH992" s="38"/>
    </row>
    <row r="993" spans="1:34" ht="15">
      <c r="A993" s="86"/>
      <c r="X993" s="87"/>
      <c r="Y993" s="87"/>
      <c r="Z993" s="87"/>
      <c r="AA993" s="87"/>
      <c r="AB993" s="88"/>
      <c r="AC993" s="87"/>
      <c r="AD993" s="89"/>
      <c r="AE993" s="89"/>
      <c r="AG993" s="89"/>
      <c r="AH993" s="38"/>
    </row>
    <row r="994" spans="1:34" ht="15">
      <c r="A994" s="86"/>
      <c r="X994" s="87"/>
      <c r="Y994" s="87"/>
      <c r="Z994" s="87"/>
      <c r="AA994" s="87"/>
      <c r="AB994" s="88"/>
      <c r="AC994" s="87"/>
      <c r="AD994" s="89"/>
      <c r="AE994" s="89"/>
      <c r="AG994" s="89"/>
      <c r="AH994" s="38"/>
    </row>
    <row r="995" spans="1:34" ht="15">
      <c r="A995" s="86"/>
      <c r="X995" s="87"/>
      <c r="Y995" s="87"/>
      <c r="Z995" s="87"/>
      <c r="AA995" s="87"/>
      <c r="AB995" s="88"/>
      <c r="AC995" s="87"/>
      <c r="AD995" s="89"/>
      <c r="AE995" s="89"/>
      <c r="AG995" s="89"/>
      <c r="AH995" s="38"/>
    </row>
    <row r="996" spans="1:34" ht="15">
      <c r="A996" s="86"/>
      <c r="X996" s="87"/>
      <c r="Y996" s="87"/>
      <c r="Z996" s="87"/>
      <c r="AA996" s="87"/>
      <c r="AB996" s="88"/>
      <c r="AC996" s="87"/>
      <c r="AD996" s="89"/>
      <c r="AE996" s="89"/>
      <c r="AG996" s="89"/>
      <c r="AH996" s="38"/>
    </row>
    <row r="997" spans="1:34" ht="15">
      <c r="A997" s="86"/>
      <c r="X997" s="87"/>
      <c r="Y997" s="87"/>
      <c r="Z997" s="87"/>
      <c r="AA997" s="87"/>
      <c r="AB997" s="88"/>
      <c r="AC997" s="87"/>
      <c r="AD997" s="89"/>
      <c r="AE997" s="89"/>
      <c r="AG997" s="89"/>
      <c r="AH997" s="38"/>
    </row>
    <row r="998" spans="1:34" ht="15">
      <c r="A998" s="86"/>
      <c r="X998" s="87"/>
      <c r="Y998" s="87"/>
      <c r="Z998" s="87"/>
      <c r="AA998" s="87"/>
      <c r="AB998" s="88"/>
      <c r="AC998" s="87"/>
      <c r="AD998" s="89"/>
      <c r="AE998" s="89"/>
      <c r="AG998" s="89"/>
      <c r="AH998" s="38"/>
    </row>
    <row r="999" spans="1:34" ht="15">
      <c r="A999" s="86"/>
      <c r="X999" s="87"/>
      <c r="Y999" s="87"/>
      <c r="Z999" s="87"/>
      <c r="AA999" s="87"/>
      <c r="AB999" s="88"/>
      <c r="AC999" s="87"/>
      <c r="AD999" s="89"/>
      <c r="AE999" s="89"/>
      <c r="AG999" s="89"/>
      <c r="AH999" s="38"/>
    </row>
    <row r="1000" spans="1:34" ht="15">
      <c r="A1000" s="86"/>
      <c r="X1000" s="87"/>
      <c r="Y1000" s="87"/>
      <c r="Z1000" s="87"/>
      <c r="AA1000" s="87"/>
      <c r="AB1000" s="88"/>
      <c r="AC1000" s="87"/>
      <c r="AD1000" s="89"/>
      <c r="AE1000" s="89"/>
      <c r="AG1000" s="89"/>
      <c r="AH1000" s="38"/>
    </row>
    <row r="1001" spans="1:34" ht="15">
      <c r="A1001" s="86"/>
      <c r="X1001" s="87"/>
      <c r="Y1001" s="87"/>
      <c r="Z1001" s="87"/>
      <c r="AA1001" s="87"/>
      <c r="AB1001" s="88"/>
      <c r="AC1001" s="87"/>
      <c r="AD1001" s="89"/>
      <c r="AE1001" s="89"/>
      <c r="AG1001" s="89"/>
      <c r="AH1001" s="38"/>
    </row>
    <row r="1002" spans="1:34" ht="15">
      <c r="A1002" s="86"/>
      <c r="X1002" s="87"/>
      <c r="Y1002" s="87"/>
      <c r="Z1002" s="87"/>
      <c r="AA1002" s="87"/>
      <c r="AB1002" s="88"/>
      <c r="AC1002" s="87"/>
      <c r="AD1002" s="89"/>
      <c r="AE1002" s="89"/>
      <c r="AG1002" s="89"/>
      <c r="AH1002" s="38"/>
    </row>
    <row r="1003" spans="1:34" ht="15">
      <c r="A1003" s="86"/>
      <c r="X1003" s="87"/>
      <c r="Y1003" s="87"/>
      <c r="Z1003" s="87"/>
      <c r="AA1003" s="87"/>
      <c r="AB1003" s="88"/>
      <c r="AC1003" s="87"/>
      <c r="AD1003" s="89"/>
      <c r="AE1003" s="89"/>
      <c r="AG1003" s="89"/>
      <c r="AH1003" s="38"/>
    </row>
    <row r="1004" spans="1:34" ht="15">
      <c r="A1004" s="86"/>
      <c r="X1004" s="87"/>
      <c r="Y1004" s="87"/>
      <c r="Z1004" s="87"/>
      <c r="AA1004" s="87"/>
      <c r="AB1004" s="88"/>
      <c r="AC1004" s="87"/>
      <c r="AD1004" s="89"/>
      <c r="AE1004" s="89"/>
      <c r="AG1004" s="89"/>
      <c r="AH1004" s="38"/>
    </row>
    <row r="1005" spans="1:34" ht="15">
      <c r="A1005" s="86"/>
      <c r="X1005" s="87"/>
      <c r="Y1005" s="87"/>
      <c r="Z1005" s="87"/>
      <c r="AA1005" s="87"/>
      <c r="AB1005" s="88"/>
      <c r="AC1005" s="87"/>
      <c r="AD1005" s="89"/>
      <c r="AE1005" s="89"/>
      <c r="AG1005" s="89"/>
      <c r="AH1005" s="38"/>
    </row>
    <row r="1006" spans="1:34" ht="15">
      <c r="A1006" s="86"/>
      <c r="X1006" s="87"/>
      <c r="Y1006" s="87"/>
      <c r="Z1006" s="87"/>
      <c r="AA1006" s="87"/>
      <c r="AB1006" s="88"/>
      <c r="AC1006" s="87"/>
      <c r="AD1006" s="89"/>
      <c r="AE1006" s="89"/>
      <c r="AG1006" s="89"/>
      <c r="AH1006" s="38"/>
    </row>
    <row r="1007" spans="1:34" ht="15">
      <c r="A1007" s="86"/>
      <c r="X1007" s="87"/>
      <c r="Y1007" s="87"/>
      <c r="Z1007" s="87"/>
      <c r="AA1007" s="87"/>
      <c r="AB1007" s="88"/>
      <c r="AC1007" s="87"/>
      <c r="AD1007" s="89"/>
      <c r="AE1007" s="89"/>
      <c r="AG1007" s="89"/>
      <c r="AH1007" s="38"/>
    </row>
    <row r="1008" spans="1:34" ht="15">
      <c r="A1008" s="86"/>
      <c r="X1008" s="87"/>
      <c r="Y1008" s="87"/>
      <c r="Z1008" s="87"/>
      <c r="AA1008" s="87"/>
      <c r="AB1008" s="88"/>
      <c r="AC1008" s="87"/>
      <c r="AD1008" s="89"/>
      <c r="AE1008" s="89"/>
      <c r="AG1008" s="89"/>
      <c r="AH1008" s="38"/>
    </row>
    <row r="1009" spans="1:34" ht="15">
      <c r="A1009" s="86"/>
      <c r="X1009" s="87"/>
      <c r="Y1009" s="87"/>
      <c r="Z1009" s="87"/>
      <c r="AA1009" s="87"/>
      <c r="AB1009" s="88"/>
      <c r="AC1009" s="87"/>
      <c r="AD1009" s="89"/>
      <c r="AE1009" s="89"/>
      <c r="AG1009" s="89"/>
      <c r="AH1009" s="38"/>
    </row>
    <row r="1010" spans="1:34" ht="15">
      <c r="A1010" s="86"/>
      <c r="X1010" s="87"/>
      <c r="Y1010" s="87"/>
      <c r="Z1010" s="87"/>
      <c r="AA1010" s="87"/>
      <c r="AB1010" s="88"/>
      <c r="AC1010" s="87"/>
      <c r="AD1010" s="89"/>
      <c r="AE1010" s="89"/>
      <c r="AG1010" s="89"/>
      <c r="AH1010" s="38"/>
    </row>
    <row r="1011" spans="1:34" ht="15">
      <c r="A1011" s="86"/>
      <c r="X1011" s="87"/>
      <c r="Y1011" s="87"/>
      <c r="Z1011" s="87"/>
      <c r="AA1011" s="87"/>
      <c r="AB1011" s="88"/>
      <c r="AC1011" s="87"/>
      <c r="AD1011" s="89"/>
      <c r="AE1011" s="89"/>
      <c r="AG1011" s="89"/>
      <c r="AH1011" s="38"/>
    </row>
    <row r="1012" spans="1:34" ht="15">
      <c r="A1012" s="86"/>
      <c r="X1012" s="87"/>
      <c r="Y1012" s="87"/>
      <c r="Z1012" s="87"/>
      <c r="AA1012" s="87"/>
      <c r="AB1012" s="88"/>
      <c r="AC1012" s="87"/>
      <c r="AD1012" s="89"/>
      <c r="AE1012" s="89"/>
      <c r="AG1012" s="89"/>
      <c r="AH1012" s="38"/>
    </row>
    <row r="1013" spans="1:34" ht="15">
      <c r="A1013" s="86"/>
      <c r="X1013" s="87"/>
      <c r="Y1013" s="87"/>
      <c r="Z1013" s="87"/>
      <c r="AA1013" s="87"/>
      <c r="AB1013" s="88"/>
      <c r="AC1013" s="87"/>
      <c r="AD1013" s="89"/>
      <c r="AE1013" s="89"/>
      <c r="AG1013" s="89"/>
      <c r="AH1013" s="38"/>
    </row>
    <row r="1014" spans="1:34" ht="15">
      <c r="A1014" s="86"/>
      <c r="X1014" s="87"/>
      <c r="Y1014" s="87"/>
      <c r="Z1014" s="87"/>
      <c r="AA1014" s="87"/>
      <c r="AB1014" s="88"/>
      <c r="AC1014" s="87"/>
      <c r="AD1014" s="89"/>
      <c r="AE1014" s="89"/>
      <c r="AG1014" s="89"/>
      <c r="AH1014" s="38"/>
    </row>
    <row r="1015" spans="1:34" ht="15">
      <c r="A1015" s="86"/>
      <c r="X1015" s="87"/>
      <c r="Y1015" s="87"/>
      <c r="Z1015" s="87"/>
      <c r="AA1015" s="87"/>
      <c r="AB1015" s="88"/>
      <c r="AC1015" s="87"/>
      <c r="AD1015" s="89"/>
      <c r="AE1015" s="89"/>
      <c r="AG1015" s="89"/>
      <c r="AH1015" s="38"/>
    </row>
    <row r="1016" spans="1:34" ht="15">
      <c r="A1016" s="86"/>
      <c r="X1016" s="87"/>
      <c r="Y1016" s="87"/>
      <c r="Z1016" s="87"/>
      <c r="AA1016" s="87"/>
      <c r="AB1016" s="88"/>
      <c r="AC1016" s="87"/>
      <c r="AD1016" s="89"/>
      <c r="AE1016" s="89"/>
      <c r="AG1016" s="89"/>
      <c r="AH1016" s="38"/>
    </row>
    <row r="1017" spans="1:34" ht="15">
      <c r="A1017" s="86"/>
      <c r="X1017" s="87"/>
      <c r="Y1017" s="87"/>
      <c r="Z1017" s="87"/>
      <c r="AA1017" s="87"/>
      <c r="AB1017" s="88"/>
      <c r="AC1017" s="87"/>
      <c r="AD1017" s="89"/>
      <c r="AE1017" s="89"/>
      <c r="AG1017" s="89"/>
      <c r="AH1017" s="38"/>
    </row>
    <row r="1018" spans="1:34" ht="15">
      <c r="A1018" s="86"/>
      <c r="X1018" s="87"/>
      <c r="Y1018" s="87"/>
      <c r="Z1018" s="87"/>
      <c r="AA1018" s="87"/>
      <c r="AB1018" s="88"/>
      <c r="AC1018" s="87"/>
      <c r="AD1018" s="89"/>
      <c r="AE1018" s="89"/>
      <c r="AG1018" s="89"/>
      <c r="AH1018" s="38"/>
    </row>
    <row r="1019" spans="1:34" ht="15">
      <c r="A1019" s="86"/>
      <c r="X1019" s="87"/>
      <c r="Y1019" s="87"/>
      <c r="Z1019" s="87"/>
      <c r="AA1019" s="87"/>
      <c r="AB1019" s="88"/>
      <c r="AC1019" s="87"/>
      <c r="AD1019" s="89"/>
      <c r="AE1019" s="89"/>
      <c r="AG1019" s="89"/>
      <c r="AH1019" s="38"/>
    </row>
    <row r="1020" spans="1:34" ht="15">
      <c r="A1020" s="86"/>
      <c r="X1020" s="87"/>
      <c r="Y1020" s="87"/>
      <c r="Z1020" s="87"/>
      <c r="AA1020" s="87"/>
      <c r="AB1020" s="88"/>
      <c r="AC1020" s="87"/>
      <c r="AD1020" s="89"/>
      <c r="AE1020" s="89"/>
      <c r="AG1020" s="89"/>
      <c r="AH1020" s="38"/>
    </row>
    <row r="1021" spans="1:34" ht="15">
      <c r="A1021" s="86"/>
      <c r="X1021" s="87"/>
      <c r="Y1021" s="87"/>
      <c r="Z1021" s="87"/>
      <c r="AA1021" s="87"/>
      <c r="AB1021" s="88"/>
      <c r="AC1021" s="87"/>
      <c r="AD1021" s="89"/>
      <c r="AE1021" s="89"/>
      <c r="AG1021" s="89"/>
      <c r="AH1021" s="38"/>
    </row>
    <row r="1022" spans="1:34" ht="15">
      <c r="A1022" s="86"/>
      <c r="X1022" s="87"/>
      <c r="Y1022" s="87"/>
      <c r="Z1022" s="87"/>
      <c r="AA1022" s="87"/>
      <c r="AB1022" s="88"/>
      <c r="AC1022" s="87"/>
      <c r="AD1022" s="89"/>
      <c r="AE1022" s="89"/>
      <c r="AG1022" s="89"/>
      <c r="AH1022" s="38"/>
    </row>
    <row r="1023" spans="1:34" ht="15">
      <c r="A1023" s="86"/>
      <c r="X1023" s="87"/>
      <c r="Y1023" s="87"/>
      <c r="Z1023" s="87"/>
      <c r="AA1023" s="87"/>
      <c r="AB1023" s="88"/>
      <c r="AC1023" s="87"/>
      <c r="AD1023" s="89"/>
      <c r="AE1023" s="89"/>
      <c r="AG1023" s="89"/>
      <c r="AH1023" s="38"/>
    </row>
    <row r="1024" spans="1:34" ht="15">
      <c r="A1024" s="86"/>
      <c r="X1024" s="87"/>
      <c r="Y1024" s="87"/>
      <c r="Z1024" s="87"/>
      <c r="AA1024" s="87"/>
      <c r="AB1024" s="88"/>
      <c r="AC1024" s="87"/>
      <c r="AD1024" s="89"/>
      <c r="AE1024" s="89"/>
      <c r="AG1024" s="89"/>
      <c r="AH1024" s="38"/>
    </row>
    <row r="1025" spans="1:34" ht="15">
      <c r="A1025" s="86"/>
      <c r="X1025" s="87"/>
      <c r="Y1025" s="87"/>
      <c r="Z1025" s="87"/>
      <c r="AA1025" s="87"/>
      <c r="AB1025" s="88"/>
      <c r="AC1025" s="87"/>
      <c r="AD1025" s="89"/>
      <c r="AE1025" s="89"/>
      <c r="AG1025" s="89"/>
      <c r="AH1025" s="38"/>
    </row>
    <row r="1026" spans="1:34" ht="15">
      <c r="A1026" s="86"/>
      <c r="X1026" s="87"/>
      <c r="Y1026" s="87"/>
      <c r="Z1026" s="87"/>
      <c r="AA1026" s="87"/>
      <c r="AB1026" s="88"/>
      <c r="AC1026" s="87"/>
      <c r="AD1026" s="89"/>
      <c r="AE1026" s="89"/>
      <c r="AG1026" s="89"/>
      <c r="AH1026" s="38"/>
    </row>
    <row r="1027" spans="1:34" ht="15">
      <c r="A1027" s="86"/>
      <c r="X1027" s="87"/>
      <c r="Y1027" s="87"/>
      <c r="Z1027" s="87"/>
      <c r="AA1027" s="87"/>
      <c r="AB1027" s="88"/>
      <c r="AC1027" s="87"/>
      <c r="AD1027" s="89"/>
      <c r="AE1027" s="89"/>
      <c r="AG1027" s="89"/>
      <c r="AH1027" s="38"/>
    </row>
    <row r="1028" spans="1:34" ht="15">
      <c r="A1028" s="86"/>
      <c r="X1028" s="87"/>
      <c r="Y1028" s="87"/>
      <c r="Z1028" s="87"/>
      <c r="AA1028" s="87"/>
      <c r="AB1028" s="88"/>
      <c r="AC1028" s="87"/>
      <c r="AD1028" s="89"/>
      <c r="AE1028" s="89"/>
      <c r="AG1028" s="89"/>
      <c r="AH1028" s="38"/>
    </row>
    <row r="1029" spans="1:34" ht="15">
      <c r="A1029" s="86"/>
      <c r="X1029" s="87"/>
      <c r="Y1029" s="87"/>
      <c r="Z1029" s="87"/>
      <c r="AA1029" s="87"/>
      <c r="AB1029" s="88"/>
      <c r="AC1029" s="87"/>
      <c r="AD1029" s="89"/>
      <c r="AE1029" s="89"/>
      <c r="AG1029" s="89"/>
      <c r="AH1029" s="38"/>
    </row>
    <row r="1030" spans="1:34" ht="15">
      <c r="A1030" s="86"/>
      <c r="X1030" s="87"/>
      <c r="Y1030" s="87"/>
      <c r="Z1030" s="87"/>
      <c r="AA1030" s="87"/>
      <c r="AB1030" s="88"/>
      <c r="AC1030" s="87"/>
      <c r="AD1030" s="89"/>
      <c r="AE1030" s="89"/>
      <c r="AG1030" s="89"/>
      <c r="AH1030" s="38"/>
    </row>
    <row r="1031" spans="1:34" ht="15">
      <c r="A1031" s="86"/>
      <c r="X1031" s="87"/>
      <c r="Y1031" s="87"/>
      <c r="Z1031" s="87"/>
      <c r="AA1031" s="87"/>
      <c r="AB1031" s="88"/>
      <c r="AC1031" s="87"/>
      <c r="AD1031" s="89"/>
      <c r="AE1031" s="89"/>
      <c r="AG1031" s="89"/>
      <c r="AH1031" s="38"/>
    </row>
    <row r="1032" spans="1:34" ht="15">
      <c r="A1032" s="86"/>
      <c r="X1032" s="87"/>
      <c r="Y1032" s="87"/>
      <c r="Z1032" s="87"/>
      <c r="AA1032" s="87"/>
      <c r="AB1032" s="88"/>
      <c r="AC1032" s="87"/>
      <c r="AD1032" s="89"/>
      <c r="AE1032" s="89"/>
      <c r="AG1032" s="89"/>
      <c r="AH1032" s="38"/>
    </row>
    <row r="1033" spans="1:34" ht="15">
      <c r="A1033" s="86"/>
      <c r="X1033" s="87"/>
      <c r="Y1033" s="87"/>
      <c r="Z1033" s="87"/>
      <c r="AA1033" s="87"/>
      <c r="AB1033" s="88"/>
      <c r="AC1033" s="87"/>
      <c r="AD1033" s="89"/>
      <c r="AE1033" s="89"/>
      <c r="AG1033" s="89"/>
      <c r="AH1033" s="38"/>
    </row>
    <row r="1034" spans="1:34" ht="15">
      <c r="A1034" s="86"/>
      <c r="X1034" s="87"/>
      <c r="Y1034" s="87"/>
      <c r="Z1034" s="87"/>
      <c r="AA1034" s="87"/>
      <c r="AB1034" s="88"/>
      <c r="AC1034" s="87"/>
      <c r="AD1034" s="89"/>
      <c r="AE1034" s="89"/>
      <c r="AG1034" s="89"/>
      <c r="AH1034" s="38"/>
    </row>
    <row r="1035" spans="1:34" ht="15">
      <c r="A1035" s="86"/>
      <c r="X1035" s="87"/>
      <c r="Y1035" s="87"/>
      <c r="Z1035" s="87"/>
      <c r="AA1035" s="87"/>
      <c r="AB1035" s="88"/>
      <c r="AC1035" s="87"/>
      <c r="AD1035" s="89"/>
      <c r="AE1035" s="89"/>
      <c r="AG1035" s="89"/>
      <c r="AH1035" s="38"/>
    </row>
    <row r="1036" spans="1:34" ht="15">
      <c r="A1036" s="86"/>
      <c r="X1036" s="87"/>
      <c r="Y1036" s="87"/>
      <c r="Z1036" s="87"/>
      <c r="AA1036" s="87"/>
      <c r="AB1036" s="88"/>
      <c r="AC1036" s="87"/>
      <c r="AD1036" s="89"/>
      <c r="AE1036" s="89"/>
      <c r="AG1036" s="89"/>
      <c r="AH1036" s="38"/>
    </row>
    <row r="1037" spans="1:34" ht="15">
      <c r="A1037" s="86"/>
      <c r="X1037" s="87"/>
      <c r="Y1037" s="87"/>
      <c r="Z1037" s="87"/>
      <c r="AA1037" s="87"/>
      <c r="AB1037" s="88"/>
      <c r="AC1037" s="87"/>
      <c r="AD1037" s="89"/>
      <c r="AE1037" s="89"/>
      <c r="AG1037" s="89"/>
      <c r="AH1037" s="38"/>
    </row>
    <row r="1038" spans="1:34" ht="15">
      <c r="A1038" s="86"/>
      <c r="X1038" s="87"/>
      <c r="Y1038" s="87"/>
      <c r="Z1038" s="87"/>
      <c r="AA1038" s="87"/>
      <c r="AB1038" s="88"/>
      <c r="AC1038" s="87"/>
      <c r="AD1038" s="89"/>
      <c r="AE1038" s="89"/>
      <c r="AG1038" s="89"/>
      <c r="AH1038" s="38"/>
    </row>
    <row r="1039" spans="1:34" ht="15">
      <c r="A1039" s="86"/>
      <c r="X1039" s="87"/>
      <c r="Y1039" s="87"/>
      <c r="Z1039" s="87"/>
      <c r="AA1039" s="87"/>
      <c r="AB1039" s="88"/>
      <c r="AC1039" s="87"/>
      <c r="AD1039" s="89"/>
      <c r="AE1039" s="89"/>
      <c r="AG1039" s="89"/>
      <c r="AH1039" s="38"/>
    </row>
    <row r="1040" spans="1:34" ht="15">
      <c r="A1040" s="86"/>
      <c r="X1040" s="87"/>
      <c r="Y1040" s="87"/>
      <c r="Z1040" s="87"/>
      <c r="AA1040" s="87"/>
      <c r="AB1040" s="88"/>
      <c r="AC1040" s="87"/>
      <c r="AD1040" s="89"/>
      <c r="AE1040" s="89"/>
      <c r="AG1040" s="89"/>
      <c r="AH1040" s="38"/>
    </row>
    <row r="1041" spans="1:34" ht="15">
      <c r="A1041" s="86"/>
      <c r="X1041" s="87"/>
      <c r="Y1041" s="87"/>
      <c r="Z1041" s="87"/>
      <c r="AA1041" s="87"/>
      <c r="AB1041" s="88"/>
      <c r="AC1041" s="87"/>
      <c r="AD1041" s="89"/>
      <c r="AE1041" s="89"/>
      <c r="AG1041" s="89"/>
      <c r="AH1041" s="38"/>
    </row>
    <row r="1042" spans="1:34" ht="15">
      <c r="A1042" s="86"/>
      <c r="X1042" s="87"/>
      <c r="Y1042" s="87"/>
      <c r="Z1042" s="87"/>
      <c r="AA1042" s="87"/>
      <c r="AB1042" s="88"/>
      <c r="AC1042" s="87"/>
      <c r="AD1042" s="89"/>
      <c r="AE1042" s="89"/>
      <c r="AG1042" s="89"/>
      <c r="AH1042" s="38"/>
    </row>
    <row r="1043" spans="1:34" ht="15">
      <c r="A1043" s="86"/>
      <c r="X1043" s="87"/>
      <c r="Y1043" s="87"/>
      <c r="Z1043" s="87"/>
      <c r="AA1043" s="87"/>
      <c r="AB1043" s="88"/>
      <c r="AC1043" s="87"/>
      <c r="AD1043" s="89"/>
      <c r="AE1043" s="89"/>
      <c r="AG1043" s="89"/>
      <c r="AH1043" s="38"/>
    </row>
    <row r="1044" spans="1:34" ht="15">
      <c r="A1044" s="86"/>
      <c r="X1044" s="87"/>
      <c r="Y1044" s="87"/>
      <c r="Z1044" s="87"/>
      <c r="AA1044" s="87"/>
      <c r="AB1044" s="88"/>
      <c r="AC1044" s="87"/>
      <c r="AD1044" s="89"/>
      <c r="AE1044" s="89"/>
      <c r="AG1044" s="89"/>
      <c r="AH1044" s="38"/>
    </row>
    <row r="1045" spans="1:34" ht="15">
      <c r="A1045" s="86"/>
      <c r="X1045" s="87"/>
      <c r="Y1045" s="87"/>
      <c r="Z1045" s="87"/>
      <c r="AA1045" s="87"/>
      <c r="AB1045" s="88"/>
      <c r="AC1045" s="87"/>
      <c r="AD1045" s="89"/>
      <c r="AE1045" s="89"/>
      <c r="AG1045" s="89"/>
      <c r="AH1045" s="38"/>
    </row>
    <row r="1046" spans="1:34" ht="15">
      <c r="A1046" s="86"/>
      <c r="X1046" s="87"/>
      <c r="Y1046" s="87"/>
      <c r="Z1046" s="87"/>
      <c r="AA1046" s="87"/>
      <c r="AB1046" s="88"/>
      <c r="AC1046" s="87"/>
      <c r="AD1046" s="89"/>
      <c r="AE1046" s="89"/>
      <c r="AG1046" s="89"/>
      <c r="AH1046" s="38"/>
    </row>
    <row r="1047" spans="1:34" ht="15">
      <c r="A1047" s="86"/>
      <c r="X1047" s="87"/>
      <c r="Y1047" s="87"/>
      <c r="Z1047" s="87"/>
      <c r="AA1047" s="87"/>
      <c r="AB1047" s="88"/>
      <c r="AC1047" s="87"/>
      <c r="AD1047" s="89"/>
      <c r="AE1047" s="89"/>
      <c r="AG1047" s="89"/>
      <c r="AH1047" s="38"/>
    </row>
    <row r="1048" spans="1:34" ht="15">
      <c r="A1048" s="86"/>
      <c r="X1048" s="87"/>
      <c r="Y1048" s="87"/>
      <c r="Z1048" s="87"/>
      <c r="AA1048" s="87"/>
      <c r="AB1048" s="88"/>
      <c r="AC1048" s="87"/>
      <c r="AD1048" s="89"/>
      <c r="AE1048" s="89"/>
      <c r="AG1048" s="89"/>
      <c r="AH1048" s="38"/>
    </row>
    <row r="1049" spans="1:34" ht="15">
      <c r="A1049" s="86"/>
      <c r="X1049" s="87"/>
      <c r="Y1049" s="87"/>
      <c r="Z1049" s="87"/>
      <c r="AA1049" s="87"/>
      <c r="AB1049" s="88"/>
      <c r="AC1049" s="87"/>
      <c r="AD1049" s="89"/>
      <c r="AE1049" s="89"/>
      <c r="AG1049" s="89"/>
      <c r="AH1049" s="38"/>
    </row>
    <row r="1050" spans="1:34" ht="15">
      <c r="A1050" s="86"/>
      <c r="X1050" s="87"/>
      <c r="Y1050" s="87"/>
      <c r="Z1050" s="87"/>
      <c r="AA1050" s="87"/>
      <c r="AB1050" s="88"/>
      <c r="AC1050" s="87"/>
      <c r="AD1050" s="89"/>
      <c r="AE1050" s="89"/>
      <c r="AG1050" s="89"/>
      <c r="AH1050" s="38"/>
    </row>
    <row r="1051" spans="1:34" ht="15">
      <c r="A1051" s="86"/>
      <c r="X1051" s="87"/>
      <c r="Y1051" s="87"/>
      <c r="Z1051" s="87"/>
      <c r="AA1051" s="87"/>
      <c r="AB1051" s="88"/>
      <c r="AC1051" s="87"/>
      <c r="AD1051" s="89"/>
      <c r="AE1051" s="89"/>
      <c r="AG1051" s="89"/>
      <c r="AH1051" s="38"/>
    </row>
    <row r="1052" spans="1:34" ht="15">
      <c r="A1052" s="86"/>
      <c r="X1052" s="87"/>
      <c r="Y1052" s="87"/>
      <c r="Z1052" s="87"/>
      <c r="AA1052" s="87"/>
      <c r="AB1052" s="88"/>
      <c r="AC1052" s="87"/>
      <c r="AD1052" s="89"/>
      <c r="AE1052" s="89"/>
      <c r="AG1052" s="89"/>
      <c r="AH1052" s="38"/>
    </row>
    <row r="1053" spans="1:34" ht="15">
      <c r="A1053" s="86"/>
      <c r="X1053" s="87"/>
      <c r="Y1053" s="87"/>
      <c r="Z1053" s="87"/>
      <c r="AA1053" s="87"/>
      <c r="AB1053" s="88"/>
      <c r="AC1053" s="87"/>
      <c r="AD1053" s="89"/>
      <c r="AE1053" s="89"/>
      <c r="AG1053" s="89"/>
      <c r="AH1053" s="38"/>
    </row>
    <row r="1054" spans="1:34" ht="15">
      <c r="A1054" s="86"/>
      <c r="X1054" s="87"/>
      <c r="Y1054" s="87"/>
      <c r="Z1054" s="87"/>
      <c r="AA1054" s="87"/>
      <c r="AB1054" s="88"/>
      <c r="AC1054" s="87"/>
      <c r="AD1054" s="89"/>
      <c r="AE1054" s="89"/>
      <c r="AG1054" s="89"/>
      <c r="AH1054" s="38"/>
    </row>
    <row r="1055" spans="1:34" ht="15">
      <c r="A1055" s="86"/>
      <c r="X1055" s="87"/>
      <c r="Y1055" s="87"/>
      <c r="Z1055" s="87"/>
      <c r="AA1055" s="87"/>
      <c r="AB1055" s="88"/>
      <c r="AC1055" s="87"/>
      <c r="AD1055" s="89"/>
      <c r="AE1055" s="89"/>
      <c r="AG1055" s="89"/>
      <c r="AH1055" s="38"/>
    </row>
    <row r="1056" spans="1:34" ht="15">
      <c r="A1056" s="86"/>
      <c r="X1056" s="87"/>
      <c r="Y1056" s="87"/>
      <c r="Z1056" s="87"/>
      <c r="AA1056" s="87"/>
      <c r="AB1056" s="88"/>
      <c r="AC1056" s="87"/>
      <c r="AD1056" s="89"/>
      <c r="AE1056" s="89"/>
      <c r="AG1056" s="89"/>
      <c r="AH1056" s="38"/>
    </row>
    <row r="1057" spans="1:34" ht="15">
      <c r="A1057" s="86"/>
      <c r="X1057" s="87"/>
      <c r="Y1057" s="87"/>
      <c r="Z1057" s="87"/>
      <c r="AA1057" s="87"/>
      <c r="AB1057" s="88"/>
      <c r="AC1057" s="87"/>
      <c r="AD1057" s="89"/>
      <c r="AE1057" s="89"/>
      <c r="AG1057" s="89"/>
      <c r="AH1057" s="38"/>
    </row>
    <row r="1058" spans="1:34" ht="15">
      <c r="A1058" s="86"/>
      <c r="X1058" s="87"/>
      <c r="Y1058" s="87"/>
      <c r="Z1058" s="87"/>
      <c r="AA1058" s="87"/>
      <c r="AB1058" s="88"/>
      <c r="AC1058" s="87"/>
      <c r="AD1058" s="89"/>
      <c r="AE1058" s="89"/>
      <c r="AG1058" s="89"/>
      <c r="AH1058" s="38"/>
    </row>
    <row r="1059" spans="1:34" ht="15">
      <c r="A1059" s="86"/>
      <c r="X1059" s="87"/>
      <c r="Y1059" s="87"/>
      <c r="Z1059" s="87"/>
      <c r="AA1059" s="87"/>
      <c r="AB1059" s="88"/>
      <c r="AC1059" s="87"/>
      <c r="AD1059" s="89"/>
      <c r="AE1059" s="89"/>
      <c r="AG1059" s="89"/>
      <c r="AH1059" s="38"/>
    </row>
    <row r="1060" spans="1:34" ht="15">
      <c r="A1060" s="86"/>
      <c r="X1060" s="87"/>
      <c r="Y1060" s="87"/>
      <c r="Z1060" s="87"/>
      <c r="AA1060" s="87"/>
      <c r="AB1060" s="88"/>
      <c r="AC1060" s="87"/>
      <c r="AD1060" s="89"/>
      <c r="AE1060" s="89"/>
      <c r="AG1060" s="89"/>
      <c r="AH1060" s="38"/>
    </row>
    <row r="1061" spans="1:34" ht="15">
      <c r="A1061" s="86"/>
      <c r="X1061" s="87"/>
      <c r="Y1061" s="87"/>
      <c r="Z1061" s="87"/>
      <c r="AA1061" s="87"/>
      <c r="AB1061" s="88"/>
      <c r="AC1061" s="87"/>
      <c r="AD1061" s="89"/>
      <c r="AE1061" s="89"/>
      <c r="AG1061" s="89"/>
      <c r="AH1061" s="38"/>
    </row>
    <row r="1062" spans="1:34" ht="15">
      <c r="A1062" s="86"/>
      <c r="X1062" s="87"/>
      <c r="Y1062" s="87"/>
      <c r="Z1062" s="87"/>
      <c r="AA1062" s="87"/>
      <c r="AB1062" s="88"/>
      <c r="AC1062" s="87"/>
      <c r="AD1062" s="89"/>
      <c r="AE1062" s="89"/>
      <c r="AG1062" s="89"/>
      <c r="AH1062" s="38"/>
    </row>
    <row r="1063" spans="1:34" ht="15">
      <c r="A1063" s="86"/>
      <c r="X1063" s="87"/>
      <c r="Y1063" s="87"/>
      <c r="Z1063" s="87"/>
      <c r="AA1063" s="87"/>
      <c r="AB1063" s="88"/>
      <c r="AC1063" s="87"/>
      <c r="AD1063" s="89"/>
      <c r="AE1063" s="89"/>
      <c r="AG1063" s="89"/>
      <c r="AH1063" s="38"/>
    </row>
    <row r="1064" spans="1:34" ht="15">
      <c r="A1064" s="86"/>
      <c r="X1064" s="87"/>
      <c r="Y1064" s="87"/>
      <c r="Z1064" s="87"/>
      <c r="AA1064" s="87"/>
      <c r="AB1064" s="88"/>
      <c r="AC1064" s="87"/>
      <c r="AD1064" s="89"/>
      <c r="AE1064" s="89"/>
      <c r="AG1064" s="89"/>
      <c r="AH1064" s="38"/>
    </row>
    <row r="1065" spans="1:34" ht="15">
      <c r="A1065" s="86"/>
      <c r="X1065" s="87"/>
      <c r="Y1065" s="87"/>
      <c r="Z1065" s="87"/>
      <c r="AA1065" s="87"/>
      <c r="AB1065" s="88"/>
      <c r="AC1065" s="87"/>
      <c r="AD1065" s="89"/>
      <c r="AE1065" s="89"/>
      <c r="AG1065" s="89"/>
      <c r="AH1065" s="38"/>
    </row>
    <row r="1066" spans="1:34" ht="15">
      <c r="A1066" s="86"/>
      <c r="X1066" s="87"/>
      <c r="Y1066" s="87"/>
      <c r="Z1066" s="87"/>
      <c r="AA1066" s="87"/>
      <c r="AB1066" s="88"/>
      <c r="AC1066" s="87"/>
      <c r="AD1066" s="89"/>
      <c r="AE1066" s="89"/>
      <c r="AG1066" s="89"/>
      <c r="AH1066" s="38"/>
    </row>
    <row r="1067" spans="1:34" ht="15">
      <c r="A1067" s="86"/>
      <c r="X1067" s="87"/>
      <c r="Y1067" s="87"/>
      <c r="Z1067" s="87"/>
      <c r="AA1067" s="87"/>
      <c r="AB1067" s="88"/>
      <c r="AC1067" s="87"/>
      <c r="AD1067" s="89"/>
      <c r="AE1067" s="89"/>
      <c r="AG1067" s="89"/>
      <c r="AH1067" s="38"/>
    </row>
    <row r="1068" spans="1:34" ht="15">
      <c r="A1068" s="86"/>
      <c r="X1068" s="87"/>
      <c r="Y1068" s="87"/>
      <c r="Z1068" s="87"/>
      <c r="AA1068" s="87"/>
      <c r="AB1068" s="88"/>
      <c r="AC1068" s="87"/>
      <c r="AD1068" s="89"/>
      <c r="AE1068" s="89"/>
      <c r="AG1068" s="89"/>
      <c r="AH1068" s="38"/>
    </row>
    <row r="1069" spans="1:34" ht="15">
      <c r="A1069" s="86"/>
      <c r="X1069" s="87"/>
      <c r="Y1069" s="87"/>
      <c r="Z1069" s="87"/>
      <c r="AA1069" s="87"/>
      <c r="AB1069" s="88"/>
      <c r="AC1069" s="87"/>
      <c r="AD1069" s="89"/>
      <c r="AE1069" s="89"/>
      <c r="AG1069" s="89"/>
      <c r="AH1069" s="38"/>
    </row>
    <row r="1070" spans="1:34" ht="15">
      <c r="A1070" s="86"/>
      <c r="X1070" s="87"/>
      <c r="Y1070" s="87"/>
      <c r="Z1070" s="87"/>
      <c r="AA1070" s="87"/>
      <c r="AB1070" s="88"/>
      <c r="AC1070" s="87"/>
      <c r="AD1070" s="89"/>
      <c r="AE1070" s="89"/>
      <c r="AG1070" s="89"/>
      <c r="AH1070" s="38"/>
    </row>
    <row r="1071" spans="1:34" ht="15">
      <c r="A1071" s="86"/>
      <c r="X1071" s="87"/>
      <c r="Y1071" s="87"/>
      <c r="Z1071" s="87"/>
      <c r="AA1071" s="87"/>
      <c r="AB1071" s="88"/>
      <c r="AC1071" s="87"/>
      <c r="AD1071" s="89"/>
      <c r="AE1071" s="89"/>
      <c r="AG1071" s="89"/>
      <c r="AH1071" s="38"/>
    </row>
    <row r="1072" spans="1:34" ht="15">
      <c r="A1072" s="86"/>
      <c r="X1072" s="87"/>
      <c r="Y1072" s="87"/>
      <c r="Z1072" s="87"/>
      <c r="AA1072" s="87"/>
      <c r="AB1072" s="88"/>
      <c r="AC1072" s="87"/>
      <c r="AD1072" s="89"/>
      <c r="AE1072" s="89"/>
      <c r="AG1072" s="89"/>
      <c r="AH1072" s="38"/>
    </row>
    <row r="1073" spans="1:34" ht="15">
      <c r="A1073" s="86"/>
      <c r="X1073" s="87"/>
      <c r="Y1073" s="87"/>
      <c r="Z1073" s="87"/>
      <c r="AA1073" s="87"/>
      <c r="AB1073" s="88"/>
      <c r="AC1073" s="87"/>
      <c r="AD1073" s="89"/>
      <c r="AE1073" s="89"/>
      <c r="AG1073" s="89"/>
      <c r="AH1073" s="38"/>
    </row>
    <row r="1074" spans="1:34" ht="15">
      <c r="A1074" s="86"/>
      <c r="X1074" s="87"/>
      <c r="Y1074" s="87"/>
      <c r="Z1074" s="87"/>
      <c r="AA1074" s="87"/>
      <c r="AB1074" s="88"/>
      <c r="AC1074" s="87"/>
      <c r="AD1074" s="89"/>
      <c r="AE1074" s="89"/>
      <c r="AG1074" s="89"/>
      <c r="AH1074" s="38"/>
    </row>
    <row r="1075" spans="1:34" ht="15">
      <c r="A1075" s="86"/>
      <c r="X1075" s="87"/>
      <c r="Y1075" s="87"/>
      <c r="Z1075" s="87"/>
      <c r="AA1075" s="87"/>
      <c r="AB1075" s="88"/>
      <c r="AC1075" s="87"/>
      <c r="AD1075" s="89"/>
      <c r="AE1075" s="89"/>
      <c r="AG1075" s="89"/>
      <c r="AH1075" s="38"/>
    </row>
    <row r="1076" spans="1:34" ht="15">
      <c r="A1076" s="86"/>
      <c r="X1076" s="87"/>
      <c r="Y1076" s="87"/>
      <c r="Z1076" s="87"/>
      <c r="AA1076" s="87"/>
      <c r="AB1076" s="88"/>
      <c r="AC1076" s="87"/>
      <c r="AD1076" s="89"/>
      <c r="AE1076" s="89"/>
      <c r="AG1076" s="89"/>
      <c r="AH1076" s="38"/>
    </row>
    <row r="1077" spans="1:34" ht="15">
      <c r="A1077" s="86"/>
      <c r="X1077" s="87"/>
      <c r="Y1077" s="87"/>
      <c r="Z1077" s="87"/>
      <c r="AA1077" s="87"/>
      <c r="AB1077" s="88"/>
      <c r="AC1077" s="87"/>
      <c r="AD1077" s="89"/>
      <c r="AE1077" s="89"/>
      <c r="AG1077" s="89"/>
      <c r="AH1077" s="38"/>
    </row>
    <row r="1078" spans="1:34" ht="15">
      <c r="A1078" s="86"/>
      <c r="X1078" s="87"/>
      <c r="Y1078" s="87"/>
      <c r="Z1078" s="87"/>
      <c r="AA1078" s="87"/>
      <c r="AB1078" s="88"/>
      <c r="AC1078" s="87"/>
      <c r="AD1078" s="89"/>
      <c r="AE1078" s="89"/>
      <c r="AG1078" s="89"/>
      <c r="AH1078" s="38"/>
    </row>
    <row r="1079" spans="1:34" ht="15">
      <c r="A1079" s="86"/>
      <c r="X1079" s="87"/>
      <c r="Y1079" s="87"/>
      <c r="Z1079" s="87"/>
      <c r="AA1079" s="87"/>
      <c r="AB1079" s="88"/>
      <c r="AC1079" s="87"/>
      <c r="AD1079" s="89"/>
      <c r="AE1079" s="89"/>
      <c r="AG1079" s="89"/>
      <c r="AH1079" s="38"/>
    </row>
    <row r="1080" spans="1:34" ht="15">
      <c r="A1080" s="86"/>
      <c r="X1080" s="87"/>
      <c r="Y1080" s="87"/>
      <c r="Z1080" s="87"/>
      <c r="AA1080" s="87"/>
      <c r="AB1080" s="88"/>
      <c r="AC1080" s="87"/>
      <c r="AD1080" s="89"/>
      <c r="AE1080" s="89"/>
      <c r="AG1080" s="89"/>
      <c r="AH1080" s="38"/>
    </row>
    <row r="1081" spans="1:34" ht="15">
      <c r="A1081" s="86"/>
      <c r="X1081" s="87"/>
      <c r="Y1081" s="87"/>
      <c r="Z1081" s="87"/>
      <c r="AA1081" s="87"/>
      <c r="AB1081" s="88"/>
      <c r="AC1081" s="87"/>
      <c r="AD1081" s="89"/>
      <c r="AE1081" s="89"/>
      <c r="AG1081" s="89"/>
      <c r="AH1081" s="38"/>
    </row>
    <row r="1082" spans="1:34" ht="15">
      <c r="A1082" s="86"/>
      <c r="X1082" s="87"/>
      <c r="Y1082" s="87"/>
      <c r="Z1082" s="87"/>
      <c r="AA1082" s="87"/>
      <c r="AB1082" s="88"/>
      <c r="AC1082" s="87"/>
      <c r="AD1082" s="89"/>
      <c r="AE1082" s="89"/>
      <c r="AG1082" s="89"/>
      <c r="AH1082" s="38"/>
    </row>
    <row r="1083" spans="1:34" ht="15">
      <c r="A1083" s="86"/>
      <c r="X1083" s="87"/>
      <c r="Y1083" s="87"/>
      <c r="Z1083" s="87"/>
      <c r="AA1083" s="87"/>
      <c r="AB1083" s="88"/>
      <c r="AC1083" s="87"/>
      <c r="AD1083" s="89"/>
      <c r="AE1083" s="89"/>
      <c r="AG1083" s="89"/>
      <c r="AH1083" s="38"/>
    </row>
    <row r="1084" spans="1:34" ht="15">
      <c r="A1084" s="86"/>
      <c r="X1084" s="87"/>
      <c r="Y1084" s="87"/>
      <c r="Z1084" s="87"/>
      <c r="AA1084" s="87"/>
      <c r="AB1084" s="88"/>
      <c r="AC1084" s="87"/>
      <c r="AD1084" s="89"/>
      <c r="AE1084" s="89"/>
      <c r="AG1084" s="89"/>
      <c r="AH1084" s="38"/>
    </row>
    <row r="1085" spans="1:34" ht="15">
      <c r="A1085" s="86"/>
      <c r="X1085" s="87"/>
      <c r="Y1085" s="87"/>
      <c r="Z1085" s="87"/>
      <c r="AA1085" s="87"/>
      <c r="AB1085" s="88"/>
      <c r="AC1085" s="87"/>
      <c r="AD1085" s="89"/>
      <c r="AE1085" s="89"/>
      <c r="AG1085" s="89"/>
      <c r="AH1085" s="38"/>
    </row>
    <row r="1086" spans="1:34" ht="15">
      <c r="A1086" s="86"/>
      <c r="X1086" s="87"/>
      <c r="Y1086" s="87"/>
      <c r="Z1086" s="87"/>
      <c r="AA1086" s="87"/>
      <c r="AB1086" s="88"/>
      <c r="AC1086" s="87"/>
      <c r="AD1086" s="89"/>
      <c r="AE1086" s="89"/>
      <c r="AG1086" s="89"/>
      <c r="AH1086" s="38"/>
    </row>
    <row r="1087" spans="1:34" ht="15">
      <c r="A1087" s="86"/>
      <c r="X1087" s="87"/>
      <c r="Y1087" s="87"/>
      <c r="Z1087" s="87"/>
      <c r="AA1087" s="87"/>
      <c r="AB1087" s="88"/>
      <c r="AC1087" s="87"/>
      <c r="AD1087" s="89"/>
      <c r="AE1087" s="89"/>
      <c r="AG1087" s="89"/>
      <c r="AH1087" s="38"/>
    </row>
    <row r="1088" spans="1:34" ht="15">
      <c r="A1088" s="86"/>
      <c r="X1088" s="87"/>
      <c r="Y1088" s="87"/>
      <c r="Z1088" s="87"/>
      <c r="AA1088" s="87"/>
      <c r="AB1088" s="88"/>
      <c r="AC1088" s="87"/>
      <c r="AD1088" s="89"/>
      <c r="AE1088" s="89"/>
      <c r="AG1088" s="89"/>
      <c r="AH1088" s="38"/>
    </row>
    <row r="1089" spans="1:34" ht="15">
      <c r="A1089" s="86"/>
      <c r="X1089" s="87"/>
      <c r="Y1089" s="87"/>
      <c r="Z1089" s="87"/>
      <c r="AA1089" s="87"/>
      <c r="AB1089" s="88"/>
      <c r="AC1089" s="87"/>
      <c r="AD1089" s="89"/>
      <c r="AE1089" s="89"/>
      <c r="AG1089" s="89"/>
      <c r="AH1089" s="38"/>
    </row>
    <row r="1090" spans="1:34" ht="15">
      <c r="A1090" s="86"/>
      <c r="X1090" s="87"/>
      <c r="Y1090" s="87"/>
      <c r="Z1090" s="87"/>
      <c r="AA1090" s="87"/>
      <c r="AB1090" s="88"/>
      <c r="AC1090" s="87"/>
      <c r="AD1090" s="89"/>
      <c r="AE1090" s="89"/>
      <c r="AG1090" s="89"/>
      <c r="AH1090" s="38"/>
    </row>
    <row r="1091" spans="1:34" ht="15">
      <c r="A1091" s="86"/>
      <c r="X1091" s="87"/>
      <c r="Y1091" s="87"/>
      <c r="Z1091" s="87"/>
      <c r="AA1091" s="87"/>
      <c r="AB1091" s="88"/>
      <c r="AC1091" s="87"/>
      <c r="AD1091" s="89"/>
      <c r="AE1091" s="89"/>
      <c r="AG1091" s="89"/>
      <c r="AH1091" s="38"/>
    </row>
    <row r="1092" spans="1:34" ht="15">
      <c r="A1092" s="86"/>
      <c r="X1092" s="87"/>
      <c r="Y1092" s="87"/>
      <c r="Z1092" s="87"/>
      <c r="AA1092" s="87"/>
      <c r="AB1092" s="88"/>
      <c r="AC1092" s="87"/>
      <c r="AD1092" s="89"/>
      <c r="AE1092" s="89"/>
      <c r="AG1092" s="89"/>
      <c r="AH1092" s="38"/>
    </row>
    <row r="1093" spans="1:34" ht="15">
      <c r="A1093" s="86"/>
      <c r="X1093" s="87"/>
      <c r="Y1093" s="87"/>
      <c r="Z1093" s="87"/>
      <c r="AA1093" s="87"/>
      <c r="AB1093" s="88"/>
      <c r="AC1093" s="87"/>
      <c r="AD1093" s="89"/>
      <c r="AE1093" s="89"/>
      <c r="AG1093" s="89"/>
      <c r="AH1093" s="38"/>
    </row>
    <row r="1094" spans="1:34" ht="15">
      <c r="A1094" s="86"/>
      <c r="X1094" s="87"/>
      <c r="Y1094" s="87"/>
      <c r="Z1094" s="87"/>
      <c r="AA1094" s="87"/>
      <c r="AB1094" s="88"/>
      <c r="AC1094" s="87"/>
      <c r="AD1094" s="89"/>
      <c r="AE1094" s="89"/>
      <c r="AG1094" s="89"/>
      <c r="AH1094" s="38"/>
    </row>
    <row r="1095" spans="1:34" ht="15">
      <c r="A1095" s="86"/>
      <c r="X1095" s="87"/>
      <c r="Y1095" s="87"/>
      <c r="Z1095" s="87"/>
      <c r="AA1095" s="87"/>
      <c r="AB1095" s="88"/>
      <c r="AC1095" s="87"/>
      <c r="AD1095" s="89"/>
      <c r="AE1095" s="89"/>
      <c r="AG1095" s="89"/>
      <c r="AH1095" s="38"/>
    </row>
    <row r="1096" spans="1:34" ht="15">
      <c r="A1096" s="86"/>
      <c r="X1096" s="87"/>
      <c r="Y1096" s="87"/>
      <c r="Z1096" s="87"/>
      <c r="AA1096" s="87"/>
      <c r="AB1096" s="88"/>
      <c r="AC1096" s="87"/>
      <c r="AD1096" s="89"/>
      <c r="AE1096" s="89"/>
      <c r="AG1096" s="89"/>
      <c r="AH1096" s="38"/>
    </row>
    <row r="1097" spans="1:34" ht="15">
      <c r="A1097" s="86"/>
      <c r="X1097" s="87"/>
      <c r="Y1097" s="87"/>
      <c r="Z1097" s="87"/>
      <c r="AA1097" s="87"/>
      <c r="AB1097" s="88"/>
      <c r="AC1097" s="87"/>
      <c r="AD1097" s="89"/>
      <c r="AE1097" s="89"/>
      <c r="AG1097" s="89"/>
      <c r="AH1097" s="38"/>
    </row>
    <row r="1098" spans="1:34" ht="15">
      <c r="A1098" s="86"/>
      <c r="X1098" s="87"/>
      <c r="Y1098" s="87"/>
      <c r="Z1098" s="87"/>
      <c r="AA1098" s="87"/>
      <c r="AB1098" s="88"/>
      <c r="AC1098" s="87"/>
      <c r="AD1098" s="89"/>
      <c r="AE1098" s="89"/>
      <c r="AG1098" s="89"/>
      <c r="AH1098" s="38"/>
    </row>
    <row r="1099" spans="1:34" ht="15">
      <c r="A1099" s="86"/>
      <c r="X1099" s="87"/>
      <c r="Y1099" s="87"/>
      <c r="Z1099" s="87"/>
      <c r="AA1099" s="87"/>
      <c r="AB1099" s="88"/>
      <c r="AC1099" s="87"/>
      <c r="AD1099" s="89"/>
      <c r="AE1099" s="89"/>
      <c r="AG1099" s="89"/>
      <c r="AH1099" s="38"/>
    </row>
    <row r="1100" spans="1:34" ht="15">
      <c r="A1100" s="86"/>
      <c r="X1100" s="87"/>
      <c r="Y1100" s="87"/>
      <c r="Z1100" s="87"/>
      <c r="AA1100" s="87"/>
      <c r="AB1100" s="88"/>
      <c r="AC1100" s="87"/>
      <c r="AD1100" s="89"/>
      <c r="AE1100" s="89"/>
      <c r="AG1100" s="89"/>
      <c r="AH1100" s="38"/>
    </row>
    <row r="1101" spans="1:34" ht="15">
      <c r="A1101" s="86"/>
      <c r="X1101" s="87"/>
      <c r="Y1101" s="87"/>
      <c r="Z1101" s="87"/>
      <c r="AA1101" s="87"/>
      <c r="AB1101" s="88"/>
      <c r="AC1101" s="87"/>
      <c r="AD1101" s="89"/>
      <c r="AE1101" s="89"/>
      <c r="AG1101" s="89"/>
      <c r="AH1101" s="38"/>
    </row>
    <row r="1102" spans="1:34" ht="15">
      <c r="A1102" s="86"/>
      <c r="X1102" s="87"/>
      <c r="Y1102" s="87"/>
      <c r="Z1102" s="87"/>
      <c r="AA1102" s="87"/>
      <c r="AB1102" s="88"/>
      <c r="AC1102" s="87"/>
      <c r="AD1102" s="89"/>
      <c r="AE1102" s="89"/>
      <c r="AG1102" s="89"/>
      <c r="AH1102" s="38"/>
    </row>
    <row r="1103" spans="1:34" ht="15">
      <c r="A1103" s="86"/>
      <c r="X1103" s="87"/>
      <c r="Y1103" s="87"/>
      <c r="Z1103" s="87"/>
      <c r="AA1103" s="87"/>
      <c r="AB1103" s="88"/>
      <c r="AC1103" s="87"/>
      <c r="AD1103" s="89"/>
      <c r="AE1103" s="89"/>
      <c r="AG1103" s="89"/>
      <c r="AH1103" s="38"/>
    </row>
    <row r="1104" spans="1:34" ht="15">
      <c r="A1104" s="86"/>
      <c r="X1104" s="87"/>
      <c r="Y1104" s="87"/>
      <c r="Z1104" s="87"/>
      <c r="AA1104" s="87"/>
      <c r="AB1104" s="88"/>
      <c r="AC1104" s="87"/>
      <c r="AD1104" s="89"/>
      <c r="AE1104" s="89"/>
      <c r="AG1104" s="89"/>
      <c r="AH1104" s="38"/>
    </row>
    <row r="1105" spans="1:34" ht="15">
      <c r="A1105" s="86"/>
      <c r="X1105" s="87"/>
      <c r="Y1105" s="87"/>
      <c r="Z1105" s="87"/>
      <c r="AA1105" s="87"/>
      <c r="AB1105" s="88"/>
      <c r="AC1105" s="87"/>
      <c r="AD1105" s="89"/>
      <c r="AE1105" s="89"/>
      <c r="AG1105" s="89"/>
      <c r="AH1105" s="38"/>
    </row>
    <row r="1106" spans="1:34" ht="15">
      <c r="A1106" s="86"/>
      <c r="X1106" s="87"/>
      <c r="Y1106" s="87"/>
      <c r="Z1106" s="87"/>
      <c r="AA1106" s="87"/>
      <c r="AB1106" s="88"/>
      <c r="AC1106" s="87"/>
      <c r="AD1106" s="89"/>
      <c r="AE1106" s="89"/>
      <c r="AG1106" s="89"/>
      <c r="AH1106" s="38"/>
    </row>
    <row r="1107" spans="1:34" ht="15">
      <c r="A1107" s="86"/>
      <c r="X1107" s="87"/>
      <c r="Y1107" s="87"/>
      <c r="Z1107" s="87"/>
      <c r="AA1107" s="87"/>
      <c r="AB1107" s="88"/>
      <c r="AC1107" s="87"/>
      <c r="AD1107" s="89"/>
      <c r="AE1107" s="89"/>
      <c r="AG1107" s="89"/>
      <c r="AH1107" s="38"/>
    </row>
    <row r="1108" spans="1:34" ht="15">
      <c r="A1108" s="86"/>
      <c r="X1108" s="87"/>
      <c r="Y1108" s="87"/>
      <c r="Z1108" s="87"/>
      <c r="AA1108" s="87"/>
      <c r="AB1108" s="88"/>
      <c r="AC1108" s="87"/>
      <c r="AD1108" s="89"/>
      <c r="AE1108" s="89"/>
      <c r="AG1108" s="89"/>
      <c r="AH1108" s="38"/>
    </row>
    <row r="1109" spans="1:34" ht="15">
      <c r="A1109" s="86"/>
      <c r="X1109" s="87"/>
      <c r="Y1109" s="87"/>
      <c r="Z1109" s="87"/>
      <c r="AA1109" s="87"/>
      <c r="AB1109" s="88"/>
      <c r="AC1109" s="87"/>
      <c r="AD1109" s="89"/>
      <c r="AE1109" s="89"/>
      <c r="AG1109" s="89"/>
      <c r="AH1109" s="38"/>
    </row>
    <row r="1110" spans="1:34" ht="15">
      <c r="A1110" s="86"/>
      <c r="X1110" s="87"/>
      <c r="Y1110" s="87"/>
      <c r="Z1110" s="87"/>
      <c r="AA1110" s="87"/>
      <c r="AB1110" s="88"/>
      <c r="AC1110" s="87"/>
      <c r="AD1110" s="89"/>
      <c r="AE1110" s="89"/>
      <c r="AG1110" s="89"/>
      <c r="AH1110" s="38"/>
    </row>
    <row r="1111" spans="1:34" ht="15">
      <c r="A1111" s="86"/>
      <c r="X1111" s="87"/>
      <c r="Y1111" s="87"/>
      <c r="Z1111" s="87"/>
      <c r="AA1111" s="87"/>
      <c r="AB1111" s="88"/>
      <c r="AC1111" s="87"/>
      <c r="AD1111" s="89"/>
      <c r="AE1111" s="89"/>
      <c r="AG1111" s="89"/>
      <c r="AH1111" s="38"/>
    </row>
    <row r="1112" spans="1:34" ht="15">
      <c r="A1112" s="86"/>
      <c r="X1112" s="87"/>
      <c r="Y1112" s="87"/>
      <c r="Z1112" s="87"/>
      <c r="AA1112" s="87"/>
      <c r="AB1112" s="88"/>
      <c r="AC1112" s="87"/>
      <c r="AD1112" s="89"/>
      <c r="AE1112" s="89"/>
      <c r="AG1112" s="89"/>
      <c r="AH1112" s="38"/>
    </row>
    <row r="1113" spans="1:34" ht="15">
      <c r="A1113" s="86"/>
      <c r="X1113" s="87"/>
      <c r="Y1113" s="87"/>
      <c r="Z1113" s="87"/>
      <c r="AA1113" s="87"/>
      <c r="AB1113" s="88"/>
      <c r="AC1113" s="87"/>
      <c r="AD1113" s="89"/>
      <c r="AE1113" s="89"/>
      <c r="AG1113" s="89"/>
      <c r="AH1113" s="38"/>
    </row>
    <row r="1114" spans="1:34" ht="15">
      <c r="A1114" s="86"/>
      <c r="X1114" s="87"/>
      <c r="Y1114" s="87"/>
      <c r="Z1114" s="87"/>
      <c r="AA1114" s="87"/>
      <c r="AB1114" s="88"/>
      <c r="AC1114" s="87"/>
      <c r="AD1114" s="89"/>
      <c r="AE1114" s="89"/>
      <c r="AG1114" s="89"/>
      <c r="AH1114" s="38"/>
    </row>
    <row r="1115" spans="1:34" ht="15">
      <c r="A1115" s="86"/>
      <c r="X1115" s="87"/>
      <c r="Y1115" s="87"/>
      <c r="Z1115" s="87"/>
      <c r="AA1115" s="87"/>
      <c r="AB1115" s="88"/>
      <c r="AC1115" s="87"/>
      <c r="AD1115" s="89"/>
      <c r="AE1115" s="89"/>
      <c r="AG1115" s="89"/>
      <c r="AH1115" s="38"/>
    </row>
    <row r="1116" spans="1:34" ht="15">
      <c r="A1116" s="86"/>
      <c r="X1116" s="87"/>
      <c r="Y1116" s="87"/>
      <c r="Z1116" s="87"/>
      <c r="AA1116" s="87"/>
      <c r="AB1116" s="88"/>
      <c r="AC1116" s="87"/>
      <c r="AD1116" s="89"/>
      <c r="AE1116" s="89"/>
      <c r="AG1116" s="89"/>
      <c r="AH1116" s="38"/>
    </row>
    <row r="1117" spans="1:34" ht="15">
      <c r="A1117" s="86"/>
      <c r="X1117" s="87"/>
      <c r="Y1117" s="87"/>
      <c r="Z1117" s="87"/>
      <c r="AA1117" s="87"/>
      <c r="AB1117" s="88"/>
      <c r="AC1117" s="87"/>
      <c r="AD1117" s="89"/>
      <c r="AE1117" s="89"/>
      <c r="AG1117" s="89"/>
      <c r="AH1117" s="38"/>
    </row>
    <row r="1118" spans="1:34" ht="15">
      <c r="A1118" s="86"/>
      <c r="X1118" s="87"/>
      <c r="Y1118" s="87"/>
      <c r="Z1118" s="87"/>
      <c r="AA1118" s="87"/>
      <c r="AB1118" s="88"/>
      <c r="AC1118" s="87"/>
      <c r="AD1118" s="89"/>
      <c r="AE1118" s="89"/>
      <c r="AG1118" s="89"/>
      <c r="AH1118" s="38"/>
    </row>
    <row r="1119" spans="1:34" ht="15">
      <c r="A1119" s="86"/>
      <c r="X1119" s="87"/>
      <c r="Y1119" s="87"/>
      <c r="Z1119" s="87"/>
      <c r="AA1119" s="87"/>
      <c r="AB1119" s="88"/>
      <c r="AC1119" s="87"/>
      <c r="AD1119" s="89"/>
      <c r="AE1119" s="89"/>
      <c r="AG1119" s="89"/>
      <c r="AH1119" s="38"/>
    </row>
    <row r="1120" spans="1:34" ht="15">
      <c r="A1120" s="86"/>
      <c r="X1120" s="87"/>
      <c r="Y1120" s="87"/>
      <c r="Z1120" s="87"/>
      <c r="AA1120" s="87"/>
      <c r="AB1120" s="88"/>
      <c r="AC1120" s="87"/>
      <c r="AD1120" s="89"/>
      <c r="AE1120" s="89"/>
      <c r="AG1120" s="89"/>
      <c r="AH1120" s="38"/>
    </row>
    <row r="1121" spans="1:34" ht="15">
      <c r="A1121" s="86"/>
      <c r="X1121" s="87"/>
      <c r="Y1121" s="87"/>
      <c r="Z1121" s="87"/>
      <c r="AA1121" s="87"/>
      <c r="AB1121" s="88"/>
      <c r="AC1121" s="87"/>
      <c r="AD1121" s="89"/>
      <c r="AE1121" s="89"/>
      <c r="AG1121" s="89"/>
      <c r="AH1121" s="38"/>
    </row>
    <row r="1122" spans="1:34" ht="15">
      <c r="A1122" s="86"/>
      <c r="X1122" s="87"/>
      <c r="Y1122" s="87"/>
      <c r="Z1122" s="87"/>
      <c r="AA1122" s="87"/>
      <c r="AB1122" s="88"/>
      <c r="AC1122" s="87"/>
      <c r="AD1122" s="89"/>
      <c r="AE1122" s="89"/>
      <c r="AG1122" s="89"/>
      <c r="AH1122" s="38"/>
    </row>
    <row r="1123" spans="1:34" ht="15">
      <c r="A1123" s="86"/>
      <c r="X1123" s="87"/>
      <c r="Y1123" s="87"/>
      <c r="Z1123" s="87"/>
      <c r="AA1123" s="87"/>
      <c r="AB1123" s="88"/>
      <c r="AC1123" s="87"/>
      <c r="AD1123" s="89"/>
      <c r="AE1123" s="89"/>
      <c r="AG1123" s="89"/>
      <c r="AH1123" s="38"/>
    </row>
    <row r="1124" spans="1:34" ht="15">
      <c r="A1124" s="86"/>
      <c r="X1124" s="87"/>
      <c r="Y1124" s="87"/>
      <c r="Z1124" s="87"/>
      <c r="AA1124" s="87"/>
      <c r="AB1124" s="88"/>
      <c r="AC1124" s="87"/>
      <c r="AD1124" s="89"/>
      <c r="AE1124" s="89"/>
      <c r="AG1124" s="89"/>
      <c r="AH1124" s="38"/>
    </row>
    <row r="1125" spans="1:34" ht="15">
      <c r="A1125" s="86"/>
      <c r="X1125" s="87"/>
      <c r="Y1125" s="87"/>
      <c r="Z1125" s="87"/>
      <c r="AA1125" s="87"/>
      <c r="AB1125" s="88"/>
      <c r="AC1125" s="87"/>
      <c r="AD1125" s="89"/>
      <c r="AE1125" s="89"/>
      <c r="AG1125" s="89"/>
      <c r="AH1125" s="38"/>
    </row>
    <row r="1126" spans="1:34" ht="15">
      <c r="A1126" s="86"/>
      <c r="X1126" s="87"/>
      <c r="Y1126" s="87"/>
      <c r="Z1126" s="87"/>
      <c r="AA1126" s="87"/>
      <c r="AB1126" s="88"/>
      <c r="AC1126" s="87"/>
      <c r="AD1126" s="89"/>
      <c r="AE1126" s="89"/>
      <c r="AG1126" s="89"/>
      <c r="AH1126" s="38"/>
    </row>
    <row r="1127" spans="1:34" ht="15">
      <c r="A1127" s="86"/>
      <c r="X1127" s="87"/>
      <c r="Y1127" s="87"/>
      <c r="Z1127" s="87"/>
      <c r="AA1127" s="87"/>
      <c r="AB1127" s="88"/>
      <c r="AC1127" s="87"/>
      <c r="AD1127" s="89"/>
      <c r="AE1127" s="89"/>
      <c r="AG1127" s="89"/>
      <c r="AH1127" s="38"/>
    </row>
    <row r="1128" spans="1:34" ht="15">
      <c r="A1128" s="86"/>
      <c r="X1128" s="87"/>
      <c r="Y1128" s="87"/>
      <c r="Z1128" s="87"/>
      <c r="AA1128" s="87"/>
      <c r="AB1128" s="88"/>
      <c r="AC1128" s="87"/>
      <c r="AD1128" s="89"/>
      <c r="AE1128" s="89"/>
      <c r="AG1128" s="89"/>
      <c r="AH1128" s="38"/>
    </row>
    <row r="1129" spans="1:34" ht="15">
      <c r="A1129" s="86"/>
      <c r="X1129" s="87"/>
      <c r="Y1129" s="87"/>
      <c r="Z1129" s="87"/>
      <c r="AA1129" s="87"/>
      <c r="AB1129" s="88"/>
      <c r="AC1129" s="87"/>
      <c r="AD1129" s="89"/>
      <c r="AE1129" s="89"/>
      <c r="AG1129" s="89"/>
      <c r="AH1129" s="38"/>
    </row>
    <row r="1130" spans="1:34" ht="15">
      <c r="A1130" s="86"/>
      <c r="X1130" s="87"/>
      <c r="Y1130" s="87"/>
      <c r="Z1130" s="87"/>
      <c r="AA1130" s="87"/>
      <c r="AB1130" s="88"/>
      <c r="AC1130" s="87"/>
      <c r="AD1130" s="89"/>
      <c r="AE1130" s="89"/>
      <c r="AG1130" s="89"/>
      <c r="AH1130" s="38"/>
    </row>
    <row r="1131" spans="1:34" ht="15">
      <c r="A1131" s="86"/>
      <c r="X1131" s="87"/>
      <c r="Y1131" s="87"/>
      <c r="Z1131" s="87"/>
      <c r="AA1131" s="87"/>
      <c r="AB1131" s="88"/>
      <c r="AC1131" s="87"/>
      <c r="AD1131" s="89"/>
      <c r="AE1131" s="89"/>
      <c r="AG1131" s="89"/>
      <c r="AH1131" s="38"/>
    </row>
    <row r="1132" spans="1:34" ht="15">
      <c r="A1132" s="86"/>
      <c r="X1132" s="87"/>
      <c r="Y1132" s="87"/>
      <c r="Z1132" s="87"/>
      <c r="AA1132" s="87"/>
      <c r="AB1132" s="88"/>
      <c r="AC1132" s="87"/>
      <c r="AD1132" s="89"/>
      <c r="AE1132" s="89"/>
      <c r="AG1132" s="89"/>
      <c r="AH1132" s="38"/>
    </row>
    <row r="1133" spans="1:34" ht="15">
      <c r="A1133" s="86"/>
      <c r="X1133" s="87"/>
      <c r="Y1133" s="87"/>
      <c r="Z1133" s="87"/>
      <c r="AA1133" s="87"/>
      <c r="AB1133" s="88"/>
      <c r="AC1133" s="87"/>
      <c r="AD1133" s="89"/>
      <c r="AE1133" s="89"/>
      <c r="AG1133" s="89"/>
      <c r="AH1133" s="38"/>
    </row>
    <row r="1134" spans="1:34" ht="15">
      <c r="A1134" s="86"/>
      <c r="X1134" s="87"/>
      <c r="Y1134" s="87"/>
      <c r="Z1134" s="87"/>
      <c r="AA1134" s="87"/>
      <c r="AB1134" s="88"/>
      <c r="AC1134" s="87"/>
      <c r="AD1134" s="89"/>
      <c r="AE1134" s="89"/>
      <c r="AG1134" s="89"/>
      <c r="AH1134" s="38"/>
    </row>
    <row r="1135" spans="1:34" ht="15">
      <c r="A1135" s="86"/>
      <c r="X1135" s="87"/>
      <c r="Y1135" s="87"/>
      <c r="Z1135" s="87"/>
      <c r="AA1135" s="87"/>
      <c r="AB1135" s="88"/>
      <c r="AC1135" s="87"/>
      <c r="AD1135" s="89"/>
      <c r="AE1135" s="89"/>
      <c r="AG1135" s="89"/>
      <c r="AH1135" s="38"/>
    </row>
    <row r="1136" spans="1:34" ht="15">
      <c r="A1136" s="86"/>
      <c r="X1136" s="87"/>
      <c r="Y1136" s="87"/>
      <c r="Z1136" s="87"/>
      <c r="AA1136" s="87"/>
      <c r="AB1136" s="88"/>
      <c r="AC1136" s="87"/>
      <c r="AD1136" s="89"/>
      <c r="AE1136" s="89"/>
      <c r="AG1136" s="89"/>
      <c r="AH1136" s="38"/>
    </row>
    <row r="1137" spans="1:34" ht="15">
      <c r="A1137" s="86"/>
      <c r="X1137" s="87"/>
      <c r="Y1137" s="87"/>
      <c r="Z1137" s="87"/>
      <c r="AA1137" s="87"/>
      <c r="AB1137" s="88"/>
      <c r="AC1137" s="87"/>
      <c r="AD1137" s="89"/>
      <c r="AE1137" s="89"/>
      <c r="AG1137" s="89"/>
      <c r="AH1137" s="38"/>
    </row>
    <row r="1138" spans="1:34" ht="15">
      <c r="A1138" s="86"/>
      <c r="X1138" s="87"/>
      <c r="Y1138" s="87"/>
      <c r="Z1138" s="87"/>
      <c r="AA1138" s="87"/>
      <c r="AB1138" s="88"/>
      <c r="AC1138" s="87"/>
      <c r="AD1138" s="89"/>
      <c r="AE1138" s="89"/>
      <c r="AG1138" s="89"/>
      <c r="AH1138" s="38"/>
    </row>
    <row r="1139" spans="1:34" ht="15">
      <c r="A1139" s="86"/>
      <c r="X1139" s="87"/>
      <c r="Y1139" s="87"/>
      <c r="Z1139" s="87"/>
      <c r="AA1139" s="87"/>
      <c r="AB1139" s="88"/>
      <c r="AC1139" s="87"/>
      <c r="AD1139" s="89"/>
      <c r="AE1139" s="89"/>
      <c r="AG1139" s="89"/>
      <c r="AH1139" s="38"/>
    </row>
    <row r="1140" spans="1:34" ht="15">
      <c r="A1140" s="86"/>
      <c r="X1140" s="87"/>
      <c r="Y1140" s="87"/>
      <c r="Z1140" s="87"/>
      <c r="AA1140" s="87"/>
      <c r="AB1140" s="88"/>
      <c r="AC1140" s="87"/>
      <c r="AD1140" s="89"/>
      <c r="AE1140" s="89"/>
      <c r="AG1140" s="89"/>
      <c r="AH1140" s="38"/>
    </row>
    <row r="1141" spans="1:34" ht="15">
      <c r="A1141" s="86"/>
      <c r="X1141" s="87"/>
      <c r="Y1141" s="87"/>
      <c r="Z1141" s="87"/>
      <c r="AA1141" s="87"/>
      <c r="AB1141" s="88"/>
      <c r="AC1141" s="87"/>
      <c r="AD1141" s="89"/>
      <c r="AE1141" s="89"/>
      <c r="AG1141" s="89"/>
      <c r="AH1141" s="38"/>
    </row>
    <row r="1142" spans="1:34" ht="15">
      <c r="A1142" s="86"/>
      <c r="X1142" s="87"/>
      <c r="Y1142" s="87"/>
      <c r="Z1142" s="87"/>
      <c r="AA1142" s="87"/>
      <c r="AB1142" s="88"/>
      <c r="AC1142" s="87"/>
      <c r="AD1142" s="89"/>
      <c r="AE1142" s="89"/>
      <c r="AG1142" s="89"/>
      <c r="AH1142" s="38"/>
    </row>
    <row r="1143" spans="1:34" ht="15">
      <c r="A1143" s="86"/>
      <c r="X1143" s="87"/>
      <c r="Y1143" s="87"/>
      <c r="Z1143" s="87"/>
      <c r="AA1143" s="87"/>
      <c r="AB1143" s="88"/>
      <c r="AC1143" s="87"/>
      <c r="AD1143" s="89"/>
      <c r="AE1143" s="89"/>
      <c r="AG1143" s="89"/>
      <c r="AH1143" s="38"/>
    </row>
    <row r="1144" spans="1:34" ht="15">
      <c r="A1144" s="86"/>
      <c r="X1144" s="87"/>
      <c r="Y1144" s="87"/>
      <c r="Z1144" s="87"/>
      <c r="AA1144" s="87"/>
      <c r="AB1144" s="88"/>
      <c r="AC1144" s="87"/>
      <c r="AD1144" s="89"/>
      <c r="AE1144" s="89"/>
      <c r="AG1144" s="89"/>
      <c r="AH1144" s="38"/>
    </row>
    <row r="1145" spans="1:34" ht="15">
      <c r="A1145" s="86"/>
      <c r="X1145" s="87"/>
      <c r="Y1145" s="87"/>
      <c r="Z1145" s="87"/>
      <c r="AA1145" s="87"/>
      <c r="AB1145" s="88"/>
      <c r="AC1145" s="87"/>
      <c r="AD1145" s="89"/>
      <c r="AE1145" s="89"/>
      <c r="AG1145" s="89"/>
      <c r="AH1145" s="38"/>
    </row>
    <row r="1146" spans="1:34" ht="15">
      <c r="A1146" s="86"/>
      <c r="X1146" s="87"/>
      <c r="Y1146" s="87"/>
      <c r="Z1146" s="87"/>
      <c r="AA1146" s="87"/>
      <c r="AB1146" s="88"/>
      <c r="AC1146" s="87"/>
      <c r="AD1146" s="89"/>
      <c r="AE1146" s="89"/>
      <c r="AG1146" s="89"/>
      <c r="AH1146" s="38"/>
    </row>
    <row r="1147" spans="1:34" ht="15">
      <c r="A1147" s="86"/>
      <c r="X1147" s="87"/>
      <c r="Y1147" s="87"/>
      <c r="Z1147" s="87"/>
      <c r="AA1147" s="87"/>
      <c r="AB1147" s="88"/>
      <c r="AC1147" s="87"/>
      <c r="AD1147" s="89"/>
      <c r="AE1147" s="89"/>
      <c r="AG1147" s="89"/>
      <c r="AH1147" s="38"/>
    </row>
    <row r="1148" spans="1:34" ht="15">
      <c r="A1148" s="86"/>
      <c r="X1148" s="87"/>
      <c r="Y1148" s="87"/>
      <c r="Z1148" s="87"/>
      <c r="AA1148" s="87"/>
      <c r="AB1148" s="88"/>
      <c r="AC1148" s="87"/>
      <c r="AD1148" s="89"/>
      <c r="AE1148" s="89"/>
      <c r="AG1148" s="89"/>
      <c r="AH1148" s="38"/>
    </row>
    <row r="1149" spans="1:34" ht="15">
      <c r="A1149" s="86"/>
      <c r="X1149" s="87"/>
      <c r="Y1149" s="87"/>
      <c r="Z1149" s="87"/>
      <c r="AA1149" s="87"/>
      <c r="AB1149" s="88"/>
      <c r="AC1149" s="87"/>
      <c r="AD1149" s="89"/>
      <c r="AE1149" s="89"/>
      <c r="AG1149" s="89"/>
      <c r="AH1149" s="38"/>
    </row>
    <row r="1150" spans="1:34" ht="15">
      <c r="A1150" s="86"/>
      <c r="X1150" s="87"/>
      <c r="Y1150" s="87"/>
      <c r="Z1150" s="87"/>
      <c r="AA1150" s="87"/>
      <c r="AB1150" s="88"/>
      <c r="AC1150" s="87"/>
      <c r="AD1150" s="89"/>
      <c r="AE1150" s="89"/>
      <c r="AG1150" s="89"/>
      <c r="AH1150" s="38"/>
    </row>
    <row r="1151" spans="1:34" ht="15">
      <c r="A1151" s="86"/>
      <c r="X1151" s="87"/>
      <c r="Y1151" s="87"/>
      <c r="Z1151" s="87"/>
      <c r="AA1151" s="87"/>
      <c r="AB1151" s="88"/>
      <c r="AC1151" s="87"/>
      <c r="AD1151" s="89"/>
      <c r="AE1151" s="89"/>
      <c r="AG1151" s="89"/>
      <c r="AH1151" s="38"/>
    </row>
    <row r="1152" spans="1:34" ht="15">
      <c r="A1152" s="86"/>
      <c r="X1152" s="87"/>
      <c r="Y1152" s="87"/>
      <c r="Z1152" s="87"/>
      <c r="AA1152" s="87"/>
      <c r="AB1152" s="88"/>
      <c r="AC1152" s="87"/>
      <c r="AD1152" s="89"/>
      <c r="AE1152" s="89"/>
      <c r="AG1152" s="89"/>
      <c r="AH1152" s="38"/>
    </row>
    <row r="1153" spans="1:34" ht="15">
      <c r="A1153" s="86"/>
      <c r="X1153" s="87"/>
      <c r="Y1153" s="87"/>
      <c r="Z1153" s="87"/>
      <c r="AA1153" s="87"/>
      <c r="AB1153" s="88"/>
      <c r="AC1153" s="87"/>
      <c r="AD1153" s="89"/>
      <c r="AE1153" s="89"/>
      <c r="AG1153" s="89"/>
      <c r="AH1153" s="38"/>
    </row>
    <row r="1154" spans="1:34" ht="15">
      <c r="A1154" s="86"/>
      <c r="X1154" s="87"/>
      <c r="Y1154" s="87"/>
      <c r="Z1154" s="87"/>
      <c r="AA1154" s="87"/>
      <c r="AB1154" s="88"/>
      <c r="AC1154" s="87"/>
      <c r="AD1154" s="89"/>
      <c r="AE1154" s="89"/>
      <c r="AG1154" s="89"/>
      <c r="AH1154" s="38"/>
    </row>
    <row r="1155" spans="1:34" ht="15">
      <c r="A1155" s="86"/>
      <c r="X1155" s="87"/>
      <c r="Y1155" s="87"/>
      <c r="Z1155" s="87"/>
      <c r="AA1155" s="87"/>
      <c r="AB1155" s="88"/>
      <c r="AC1155" s="87"/>
      <c r="AD1155" s="89"/>
      <c r="AE1155" s="89"/>
      <c r="AG1155" s="89"/>
      <c r="AH1155" s="38"/>
    </row>
    <row r="1156" spans="1:34" ht="15">
      <c r="A1156" s="86"/>
      <c r="X1156" s="87"/>
      <c r="Y1156" s="87"/>
      <c r="Z1156" s="87"/>
      <c r="AA1156" s="87"/>
      <c r="AB1156" s="88"/>
      <c r="AC1156" s="87"/>
      <c r="AD1156" s="89"/>
      <c r="AE1156" s="89"/>
      <c r="AG1156" s="89"/>
      <c r="AH1156" s="38"/>
    </row>
    <row r="1157" spans="1:34" ht="15">
      <c r="A1157" s="86"/>
      <c r="X1157" s="87"/>
      <c r="Y1157" s="87"/>
      <c r="Z1157" s="87"/>
      <c r="AA1157" s="87"/>
      <c r="AB1157" s="88"/>
      <c r="AC1157" s="87"/>
      <c r="AD1157" s="89"/>
      <c r="AE1157" s="89"/>
      <c r="AG1157" s="89"/>
      <c r="AH1157" s="38"/>
    </row>
    <row r="1158" spans="1:34" ht="15">
      <c r="A1158" s="86"/>
      <c r="X1158" s="87"/>
      <c r="Y1158" s="87"/>
      <c r="Z1158" s="87"/>
      <c r="AA1158" s="87"/>
      <c r="AB1158" s="88"/>
      <c r="AC1158" s="87"/>
      <c r="AD1158" s="89"/>
      <c r="AE1158" s="89"/>
      <c r="AG1158" s="89"/>
      <c r="AH1158" s="38"/>
    </row>
    <row r="1159" spans="1:34" ht="15">
      <c r="A1159" s="86"/>
      <c r="X1159" s="87"/>
      <c r="Y1159" s="87"/>
      <c r="Z1159" s="87"/>
      <c r="AA1159" s="87"/>
      <c r="AB1159" s="88"/>
      <c r="AC1159" s="87"/>
      <c r="AD1159" s="89"/>
      <c r="AE1159" s="89"/>
      <c r="AG1159" s="89"/>
      <c r="AH1159" s="38"/>
    </row>
    <row r="1160" spans="1:34" ht="15">
      <c r="A1160" s="86"/>
      <c r="X1160" s="87"/>
      <c r="Y1160" s="87"/>
      <c r="Z1160" s="87"/>
      <c r="AA1160" s="87"/>
      <c r="AB1160" s="88"/>
      <c r="AC1160" s="87"/>
      <c r="AD1160" s="89"/>
      <c r="AE1160" s="89"/>
      <c r="AG1160" s="89"/>
      <c r="AH1160" s="38"/>
    </row>
    <row r="1161" spans="1:34" ht="15">
      <c r="A1161" s="86"/>
      <c r="X1161" s="87"/>
      <c r="Y1161" s="87"/>
      <c r="Z1161" s="87"/>
      <c r="AA1161" s="87"/>
      <c r="AB1161" s="88"/>
      <c r="AC1161" s="87"/>
      <c r="AD1161" s="89"/>
      <c r="AE1161" s="89"/>
      <c r="AG1161" s="89"/>
      <c r="AH1161" s="38"/>
    </row>
    <row r="1162" spans="1:34" ht="15">
      <c r="A1162" s="86"/>
      <c r="X1162" s="87"/>
      <c r="Y1162" s="87"/>
      <c r="Z1162" s="87"/>
      <c r="AA1162" s="87"/>
      <c r="AB1162" s="88"/>
      <c r="AC1162" s="87"/>
      <c r="AD1162" s="89"/>
      <c r="AE1162" s="89"/>
      <c r="AG1162" s="89"/>
      <c r="AH1162" s="38"/>
    </row>
    <row r="1163" spans="1:34" ht="15">
      <c r="A1163" s="86"/>
      <c r="X1163" s="87"/>
      <c r="Y1163" s="87"/>
      <c r="Z1163" s="87"/>
      <c r="AA1163" s="87"/>
      <c r="AB1163" s="88"/>
      <c r="AC1163" s="87"/>
      <c r="AD1163" s="89"/>
      <c r="AE1163" s="89"/>
      <c r="AG1163" s="89"/>
      <c r="AH1163" s="38"/>
    </row>
    <row r="1164" spans="1:34" ht="15">
      <c r="A1164" s="86"/>
      <c r="X1164" s="87"/>
      <c r="Y1164" s="87"/>
      <c r="Z1164" s="87"/>
      <c r="AA1164" s="87"/>
      <c r="AB1164" s="88"/>
      <c r="AC1164" s="87"/>
      <c r="AD1164" s="89"/>
      <c r="AE1164" s="89"/>
      <c r="AG1164" s="89"/>
      <c r="AH1164" s="38"/>
    </row>
    <row r="1165" spans="1:34" ht="15">
      <c r="A1165" s="86"/>
      <c r="X1165" s="87"/>
      <c r="Y1165" s="87"/>
      <c r="Z1165" s="87"/>
      <c r="AA1165" s="87"/>
      <c r="AB1165" s="88"/>
      <c r="AC1165" s="87"/>
      <c r="AD1165" s="89"/>
      <c r="AE1165" s="89"/>
      <c r="AG1165" s="89"/>
      <c r="AH1165" s="38"/>
    </row>
    <row r="1166" spans="1:34" ht="15">
      <c r="A1166" s="86"/>
      <c r="X1166" s="87"/>
      <c r="Y1166" s="87"/>
      <c r="Z1166" s="87"/>
      <c r="AA1166" s="87"/>
      <c r="AB1166" s="88"/>
      <c r="AC1166" s="87"/>
      <c r="AD1166" s="89"/>
      <c r="AE1166" s="89"/>
      <c r="AG1166" s="89"/>
      <c r="AH1166" s="38"/>
    </row>
    <row r="1167" spans="1:34" ht="15">
      <c r="A1167" s="86"/>
      <c r="X1167" s="87"/>
      <c r="Y1167" s="87"/>
      <c r="Z1167" s="87"/>
      <c r="AA1167" s="87"/>
      <c r="AB1167" s="88"/>
      <c r="AC1167" s="87"/>
      <c r="AD1167" s="89"/>
      <c r="AE1167" s="89"/>
      <c r="AG1167" s="89"/>
      <c r="AH1167" s="38"/>
    </row>
    <row r="1168" spans="1:34" ht="15">
      <c r="A1168" s="86"/>
      <c r="X1168" s="87"/>
      <c r="Y1168" s="87"/>
      <c r="Z1168" s="87"/>
      <c r="AA1168" s="87"/>
      <c r="AB1168" s="88"/>
      <c r="AC1168" s="87"/>
      <c r="AD1168" s="89"/>
      <c r="AE1168" s="89"/>
      <c r="AG1168" s="89"/>
      <c r="AH1168" s="38"/>
    </row>
    <row r="1169" spans="1:34" ht="15">
      <c r="A1169" s="86"/>
      <c r="X1169" s="87"/>
      <c r="Y1169" s="87"/>
      <c r="Z1169" s="87"/>
      <c r="AA1169" s="87"/>
      <c r="AB1169" s="88"/>
      <c r="AC1169" s="87"/>
      <c r="AD1169" s="89"/>
      <c r="AE1169" s="89"/>
      <c r="AG1169" s="89"/>
      <c r="AH1169" s="38"/>
    </row>
    <row r="1170" spans="1:34" ht="15">
      <c r="A1170" s="86"/>
      <c r="X1170" s="87"/>
      <c r="Y1170" s="87"/>
      <c r="Z1170" s="87"/>
      <c r="AA1170" s="87"/>
      <c r="AB1170" s="88"/>
      <c r="AC1170" s="87"/>
      <c r="AD1170" s="89"/>
      <c r="AE1170" s="89"/>
      <c r="AG1170" s="89"/>
      <c r="AH1170" s="38"/>
    </row>
    <row r="1171" spans="1:34" ht="15">
      <c r="A1171" s="86"/>
      <c r="X1171" s="87"/>
      <c r="Y1171" s="87"/>
      <c r="Z1171" s="87"/>
      <c r="AA1171" s="87"/>
      <c r="AB1171" s="88"/>
      <c r="AC1171" s="87"/>
      <c r="AD1171" s="89"/>
      <c r="AE1171" s="89"/>
      <c r="AG1171" s="89"/>
      <c r="AH1171" s="38"/>
    </row>
    <row r="1172" spans="1:34" ht="15">
      <c r="A1172" s="86"/>
      <c r="X1172" s="87"/>
      <c r="Y1172" s="87"/>
      <c r="Z1172" s="87"/>
      <c r="AA1172" s="87"/>
      <c r="AB1172" s="88"/>
      <c r="AC1172" s="87"/>
      <c r="AD1172" s="89"/>
      <c r="AE1172" s="89"/>
      <c r="AG1172" s="89"/>
      <c r="AH1172" s="38"/>
    </row>
    <row r="1173" spans="1:34" ht="15">
      <c r="A1173" s="86"/>
      <c r="X1173" s="87"/>
      <c r="Y1173" s="87"/>
      <c r="Z1173" s="87"/>
      <c r="AA1173" s="87"/>
      <c r="AB1173" s="88"/>
      <c r="AC1173" s="87"/>
      <c r="AD1173" s="89"/>
      <c r="AE1173" s="89"/>
      <c r="AG1173" s="89"/>
      <c r="AH1173" s="38"/>
    </row>
    <row r="1174" spans="1:34" ht="15">
      <c r="A1174" s="86"/>
      <c r="X1174" s="87"/>
      <c r="Y1174" s="87"/>
      <c r="Z1174" s="87"/>
      <c r="AA1174" s="87"/>
      <c r="AB1174" s="88"/>
      <c r="AC1174" s="87"/>
      <c r="AD1174" s="89"/>
      <c r="AE1174" s="89"/>
      <c r="AG1174" s="89"/>
      <c r="AH1174" s="38"/>
    </row>
    <row r="1175" spans="1:34" ht="15">
      <c r="A1175" s="86"/>
      <c r="X1175" s="87"/>
      <c r="Y1175" s="87"/>
      <c r="Z1175" s="87"/>
      <c r="AA1175" s="87"/>
      <c r="AB1175" s="88"/>
      <c r="AC1175" s="87"/>
      <c r="AD1175" s="89"/>
      <c r="AE1175" s="89"/>
      <c r="AG1175" s="89"/>
      <c r="AH1175" s="38"/>
    </row>
    <row r="1176" spans="1:34" ht="15">
      <c r="A1176" s="86"/>
      <c r="X1176" s="87"/>
      <c r="Y1176" s="87"/>
      <c r="Z1176" s="87"/>
      <c r="AA1176" s="87"/>
      <c r="AB1176" s="88"/>
      <c r="AC1176" s="87"/>
      <c r="AD1176" s="89"/>
      <c r="AE1176" s="89"/>
      <c r="AG1176" s="89"/>
      <c r="AH1176" s="38"/>
    </row>
    <row r="1177" spans="1:34" ht="15">
      <c r="A1177" s="86"/>
      <c r="X1177" s="87"/>
      <c r="Y1177" s="87"/>
      <c r="Z1177" s="87"/>
      <c r="AA1177" s="87"/>
      <c r="AB1177" s="88"/>
      <c r="AC1177" s="87"/>
      <c r="AD1177" s="89"/>
      <c r="AE1177" s="89"/>
      <c r="AG1177" s="89"/>
      <c r="AH1177" s="38"/>
    </row>
    <row r="1178" spans="1:34" ht="15">
      <c r="A1178" s="86"/>
      <c r="X1178" s="87"/>
      <c r="Y1178" s="87"/>
      <c r="Z1178" s="87"/>
      <c r="AA1178" s="87"/>
      <c r="AB1178" s="88"/>
      <c r="AC1178" s="87"/>
      <c r="AD1178" s="89"/>
      <c r="AE1178" s="89"/>
      <c r="AG1178" s="89"/>
      <c r="AH1178" s="38"/>
    </row>
    <row r="1179" spans="1:34" ht="15">
      <c r="A1179" s="86"/>
      <c r="X1179" s="87"/>
      <c r="Y1179" s="87"/>
      <c r="Z1179" s="87"/>
      <c r="AA1179" s="87"/>
      <c r="AB1179" s="88"/>
      <c r="AC1179" s="87"/>
      <c r="AD1179" s="89"/>
      <c r="AE1179" s="89"/>
      <c r="AG1179" s="89"/>
      <c r="AH1179" s="38"/>
    </row>
    <row r="1180" spans="1:34" ht="15">
      <c r="A1180" s="86"/>
      <c r="X1180" s="87"/>
      <c r="Y1180" s="87"/>
      <c r="Z1180" s="87"/>
      <c r="AA1180" s="87"/>
      <c r="AB1180" s="88"/>
      <c r="AC1180" s="87"/>
      <c r="AD1180" s="89"/>
      <c r="AE1180" s="89"/>
      <c r="AG1180" s="89"/>
      <c r="AH1180" s="38"/>
    </row>
    <row r="1181" spans="1:34" ht="15">
      <c r="A1181" s="86"/>
      <c r="X1181" s="87"/>
      <c r="Y1181" s="87"/>
      <c r="Z1181" s="87"/>
      <c r="AA1181" s="87"/>
      <c r="AB1181" s="88"/>
      <c r="AC1181" s="87"/>
      <c r="AD1181" s="89"/>
      <c r="AE1181" s="89"/>
      <c r="AG1181" s="89"/>
      <c r="AH1181" s="38"/>
    </row>
    <row r="1182" spans="1:34" ht="15">
      <c r="A1182" s="86"/>
      <c r="X1182" s="87"/>
      <c r="Y1182" s="87"/>
      <c r="Z1182" s="87"/>
      <c r="AA1182" s="87"/>
      <c r="AB1182" s="88"/>
      <c r="AC1182" s="87"/>
      <c r="AD1182" s="89"/>
      <c r="AE1182" s="89"/>
      <c r="AG1182" s="89"/>
      <c r="AH1182" s="38"/>
    </row>
    <row r="1183" spans="1:34" ht="15">
      <c r="A1183" s="86"/>
      <c r="X1183" s="87"/>
      <c r="Y1183" s="87"/>
      <c r="Z1183" s="87"/>
      <c r="AA1183" s="87"/>
      <c r="AB1183" s="88"/>
      <c r="AC1183" s="87"/>
      <c r="AD1183" s="89"/>
      <c r="AE1183" s="89"/>
      <c r="AG1183" s="89"/>
      <c r="AH1183" s="38"/>
    </row>
    <row r="1184" spans="1:34" ht="15">
      <c r="A1184" s="86"/>
      <c r="X1184" s="87"/>
      <c r="Y1184" s="87"/>
      <c r="Z1184" s="87"/>
      <c r="AA1184" s="87"/>
      <c r="AB1184" s="88"/>
      <c r="AC1184" s="87"/>
      <c r="AD1184" s="89"/>
      <c r="AE1184" s="89"/>
      <c r="AG1184" s="89"/>
      <c r="AH1184" s="38"/>
    </row>
    <row r="1185" spans="1:34" ht="15">
      <c r="A1185" s="86"/>
      <c r="X1185" s="87"/>
      <c r="Y1185" s="87"/>
      <c r="Z1185" s="87"/>
      <c r="AA1185" s="87"/>
      <c r="AB1185" s="88"/>
      <c r="AC1185" s="87"/>
      <c r="AD1185" s="89"/>
      <c r="AE1185" s="89"/>
      <c r="AG1185" s="89"/>
      <c r="AH1185" s="38"/>
    </row>
    <row r="1186" spans="1:34" ht="15">
      <c r="A1186" s="86"/>
      <c r="X1186" s="87"/>
      <c r="Y1186" s="87"/>
      <c r="Z1186" s="87"/>
      <c r="AA1186" s="87"/>
      <c r="AB1186" s="88"/>
      <c r="AC1186" s="87"/>
      <c r="AD1186" s="89"/>
      <c r="AE1186" s="89"/>
      <c r="AG1186" s="89"/>
      <c r="AH1186" s="38"/>
    </row>
    <row r="1187" spans="1:34" ht="15">
      <c r="A1187" s="86"/>
      <c r="X1187" s="87"/>
      <c r="Y1187" s="87"/>
      <c r="Z1187" s="87"/>
      <c r="AA1187" s="87"/>
      <c r="AB1187" s="88"/>
      <c r="AC1187" s="87"/>
      <c r="AD1187" s="89"/>
      <c r="AE1187" s="89"/>
      <c r="AG1187" s="89"/>
      <c r="AH1187" s="38"/>
    </row>
    <row r="1188" spans="1:34" ht="15">
      <c r="A1188" s="86"/>
      <c r="X1188" s="87"/>
      <c r="Y1188" s="87"/>
      <c r="Z1188" s="87"/>
      <c r="AA1188" s="87"/>
      <c r="AB1188" s="88"/>
      <c r="AC1188" s="87"/>
      <c r="AD1188" s="89"/>
      <c r="AE1188" s="89"/>
      <c r="AG1188" s="89"/>
      <c r="AH1188" s="38"/>
    </row>
    <row r="1189" spans="1:34" ht="15">
      <c r="A1189" s="86"/>
      <c r="X1189" s="87"/>
      <c r="Y1189" s="87"/>
      <c r="Z1189" s="87"/>
      <c r="AA1189" s="87"/>
      <c r="AB1189" s="88"/>
      <c r="AC1189" s="87"/>
      <c r="AD1189" s="89"/>
      <c r="AE1189" s="89"/>
      <c r="AG1189" s="89"/>
      <c r="AH1189" s="38"/>
    </row>
    <row r="1190" spans="1:34" ht="15">
      <c r="A1190" s="86"/>
      <c r="X1190" s="87"/>
      <c r="Y1190" s="87"/>
      <c r="Z1190" s="87"/>
      <c r="AA1190" s="87"/>
      <c r="AB1190" s="88"/>
      <c r="AC1190" s="87"/>
      <c r="AD1190" s="89"/>
      <c r="AE1190" s="89"/>
      <c r="AG1190" s="89"/>
      <c r="AH1190" s="38"/>
    </row>
    <row r="1191" spans="1:34" ht="15">
      <c r="A1191" s="86"/>
      <c r="X1191" s="87"/>
      <c r="Y1191" s="87"/>
      <c r="Z1191" s="87"/>
      <c r="AA1191" s="87"/>
      <c r="AB1191" s="88"/>
      <c r="AC1191" s="87"/>
      <c r="AD1191" s="89"/>
      <c r="AE1191" s="89"/>
      <c r="AG1191" s="89"/>
      <c r="AH1191" s="38"/>
    </row>
    <row r="1192" spans="1:34" ht="15">
      <c r="A1192" s="86"/>
      <c r="X1192" s="87"/>
      <c r="Y1192" s="87"/>
      <c r="Z1192" s="87"/>
      <c r="AA1192" s="87"/>
      <c r="AB1192" s="88"/>
      <c r="AC1192" s="87"/>
      <c r="AD1192" s="89"/>
      <c r="AE1192" s="89"/>
      <c r="AG1192" s="89"/>
      <c r="AH1192" s="38"/>
    </row>
    <row r="1193" spans="1:34" ht="15">
      <c r="A1193" s="86"/>
      <c r="X1193" s="87"/>
      <c r="Y1193" s="87"/>
      <c r="Z1193" s="87"/>
      <c r="AA1193" s="87"/>
      <c r="AB1193" s="88"/>
      <c r="AC1193" s="87"/>
      <c r="AD1193" s="89"/>
      <c r="AE1193" s="89"/>
      <c r="AG1193" s="89"/>
      <c r="AH1193" s="38"/>
    </row>
    <row r="1194" spans="1:34" ht="15">
      <c r="A1194" s="86"/>
      <c r="X1194" s="87"/>
      <c r="Y1194" s="87"/>
      <c r="Z1194" s="87"/>
      <c r="AA1194" s="87"/>
      <c r="AB1194" s="88"/>
      <c r="AC1194" s="87"/>
      <c r="AD1194" s="89"/>
      <c r="AE1194" s="89"/>
      <c r="AG1194" s="89"/>
      <c r="AH1194" s="38"/>
    </row>
    <row r="1195" spans="1:34" ht="15">
      <c r="A1195" s="86"/>
      <c r="X1195" s="87"/>
      <c r="Y1195" s="87"/>
      <c r="Z1195" s="87"/>
      <c r="AA1195" s="87"/>
      <c r="AB1195" s="88"/>
      <c r="AC1195" s="87"/>
      <c r="AD1195" s="89"/>
      <c r="AE1195" s="89"/>
      <c r="AG1195" s="89"/>
      <c r="AH1195" s="38"/>
    </row>
    <row r="1196" spans="1:34" ht="15">
      <c r="A1196" s="86"/>
      <c r="X1196" s="87"/>
      <c r="Y1196" s="87"/>
      <c r="Z1196" s="87"/>
      <c r="AA1196" s="87"/>
      <c r="AB1196" s="88"/>
      <c r="AC1196" s="87"/>
      <c r="AD1196" s="89"/>
      <c r="AE1196" s="89"/>
      <c r="AG1196" s="89"/>
      <c r="AH1196" s="38"/>
    </row>
    <row r="1197" spans="1:34" ht="15">
      <c r="A1197" s="86"/>
      <c r="X1197" s="87"/>
      <c r="Y1197" s="87"/>
      <c r="Z1197" s="87"/>
      <c r="AA1197" s="87"/>
      <c r="AB1197" s="88"/>
      <c r="AC1197" s="87"/>
      <c r="AD1197" s="89"/>
      <c r="AE1197" s="89"/>
      <c r="AG1197" s="89"/>
      <c r="AH1197" s="38"/>
    </row>
    <row r="1198" spans="1:34" ht="15">
      <c r="A1198" s="86"/>
      <c r="X1198" s="87"/>
      <c r="Y1198" s="87"/>
      <c r="Z1198" s="87"/>
      <c r="AA1198" s="87"/>
      <c r="AB1198" s="88"/>
      <c r="AC1198" s="87"/>
      <c r="AD1198" s="89"/>
      <c r="AE1198" s="89"/>
      <c r="AG1198" s="89"/>
      <c r="AH1198" s="38"/>
    </row>
    <row r="1199" spans="1:34" ht="15">
      <c r="A1199" s="86"/>
      <c r="X1199" s="87"/>
      <c r="Y1199" s="87"/>
      <c r="Z1199" s="87"/>
      <c r="AA1199" s="87"/>
      <c r="AB1199" s="88"/>
      <c r="AC1199" s="87"/>
      <c r="AD1199" s="89"/>
      <c r="AE1199" s="89"/>
      <c r="AG1199" s="89"/>
      <c r="AH1199" s="38"/>
    </row>
    <row r="1200" spans="1:34" ht="15">
      <c r="A1200" s="86"/>
      <c r="X1200" s="87"/>
      <c r="Y1200" s="87"/>
      <c r="Z1200" s="87"/>
      <c r="AA1200" s="87"/>
      <c r="AB1200" s="88"/>
      <c r="AC1200" s="87"/>
      <c r="AD1200" s="89"/>
      <c r="AE1200" s="89"/>
      <c r="AG1200" s="89"/>
      <c r="AH1200" s="38"/>
    </row>
    <row r="1201" spans="1:34" ht="15">
      <c r="A1201" s="86"/>
      <c r="X1201" s="87"/>
      <c r="Y1201" s="87"/>
      <c r="Z1201" s="87"/>
      <c r="AA1201" s="87"/>
      <c r="AB1201" s="88"/>
      <c r="AC1201" s="87"/>
      <c r="AD1201" s="89"/>
      <c r="AE1201" s="89"/>
      <c r="AG1201" s="89"/>
      <c r="AH1201" s="38"/>
    </row>
    <row r="1202" spans="1:34" ht="15">
      <c r="A1202" s="86"/>
      <c r="X1202" s="87"/>
      <c r="Y1202" s="87"/>
      <c r="Z1202" s="87"/>
      <c r="AA1202" s="87"/>
      <c r="AB1202" s="88"/>
      <c r="AC1202" s="87"/>
      <c r="AD1202" s="89"/>
      <c r="AE1202" s="89"/>
      <c r="AG1202" s="89"/>
      <c r="AH1202" s="38"/>
    </row>
    <row r="1203" spans="1:34" ht="15">
      <c r="A1203" s="86"/>
      <c r="X1203" s="87"/>
      <c r="Y1203" s="87"/>
      <c r="Z1203" s="87"/>
      <c r="AA1203" s="87"/>
      <c r="AB1203" s="88"/>
      <c r="AC1203" s="87"/>
      <c r="AD1203" s="89"/>
      <c r="AE1203" s="89"/>
      <c r="AG1203" s="89"/>
      <c r="AH1203" s="38"/>
    </row>
    <row r="1204" spans="1:34" ht="15">
      <c r="A1204" s="86"/>
      <c r="X1204" s="87"/>
      <c r="Y1204" s="87"/>
      <c r="Z1204" s="87"/>
      <c r="AA1204" s="87"/>
      <c r="AB1204" s="88"/>
      <c r="AC1204" s="87"/>
      <c r="AD1204" s="89"/>
      <c r="AE1204" s="89"/>
      <c r="AG1204" s="89"/>
      <c r="AH1204" s="38"/>
    </row>
    <row r="1205" spans="1:34" ht="15">
      <c r="A1205" s="86"/>
      <c r="X1205" s="87"/>
      <c r="Y1205" s="87"/>
      <c r="Z1205" s="87"/>
      <c r="AA1205" s="87"/>
      <c r="AB1205" s="88"/>
      <c r="AC1205" s="87"/>
      <c r="AD1205" s="89"/>
      <c r="AE1205" s="89"/>
      <c r="AG1205" s="89"/>
      <c r="AH1205" s="38"/>
    </row>
    <row r="1206" spans="1:34" ht="15">
      <c r="A1206" s="86"/>
      <c r="X1206" s="87"/>
      <c r="Y1206" s="87"/>
      <c r="Z1206" s="87"/>
      <c r="AA1206" s="87"/>
      <c r="AB1206" s="88"/>
      <c r="AC1206" s="87"/>
      <c r="AD1206" s="89"/>
      <c r="AE1206" s="89"/>
      <c r="AG1206" s="89"/>
      <c r="AH1206" s="38"/>
    </row>
    <row r="1207" spans="1:34" ht="15">
      <c r="A1207" s="86"/>
      <c r="X1207" s="87"/>
      <c r="Y1207" s="87"/>
      <c r="Z1207" s="87"/>
      <c r="AA1207" s="87"/>
      <c r="AB1207" s="88"/>
      <c r="AC1207" s="87"/>
      <c r="AD1207" s="89"/>
      <c r="AE1207" s="89"/>
      <c r="AG1207" s="89"/>
      <c r="AH1207" s="38"/>
    </row>
    <row r="1208" spans="1:34" ht="15">
      <c r="A1208" s="86"/>
      <c r="X1208" s="87"/>
      <c r="Y1208" s="87"/>
      <c r="Z1208" s="87"/>
      <c r="AA1208" s="87"/>
      <c r="AB1208" s="88"/>
      <c r="AC1208" s="87"/>
      <c r="AD1208" s="89"/>
      <c r="AE1208" s="89"/>
      <c r="AG1208" s="89"/>
      <c r="AH1208" s="38"/>
    </row>
    <row r="1209" spans="1:34" ht="15">
      <c r="A1209" s="86"/>
      <c r="X1209" s="87"/>
      <c r="Y1209" s="87"/>
      <c r="Z1209" s="87"/>
      <c r="AA1209" s="87"/>
      <c r="AB1209" s="88"/>
      <c r="AC1209" s="87"/>
      <c r="AD1209" s="89"/>
      <c r="AE1209" s="89"/>
      <c r="AG1209" s="89"/>
      <c r="AH1209" s="38"/>
    </row>
    <row r="1210" spans="1:34" ht="15">
      <c r="A1210" s="86"/>
      <c r="X1210" s="87"/>
      <c r="Y1210" s="87"/>
      <c r="Z1210" s="87"/>
      <c r="AA1210" s="87"/>
      <c r="AB1210" s="88"/>
      <c r="AC1210" s="87"/>
      <c r="AD1210" s="89"/>
      <c r="AE1210" s="89"/>
      <c r="AG1210" s="89"/>
      <c r="AH1210" s="38"/>
    </row>
    <row r="1211" spans="1:34" ht="15">
      <c r="A1211" s="86"/>
      <c r="X1211" s="87"/>
      <c r="Y1211" s="87"/>
      <c r="Z1211" s="87"/>
      <c r="AA1211" s="87"/>
      <c r="AB1211" s="88"/>
      <c r="AC1211" s="87"/>
      <c r="AD1211" s="89"/>
      <c r="AE1211" s="89"/>
      <c r="AG1211" s="89"/>
      <c r="AH1211" s="38"/>
    </row>
    <row r="1212" spans="1:34" ht="15">
      <c r="A1212" s="86"/>
      <c r="X1212" s="87"/>
      <c r="Y1212" s="87"/>
      <c r="Z1212" s="87"/>
      <c r="AA1212" s="87"/>
      <c r="AB1212" s="88"/>
      <c r="AC1212" s="87"/>
      <c r="AD1212" s="89"/>
      <c r="AE1212" s="89"/>
      <c r="AG1212" s="89"/>
      <c r="AH1212" s="38"/>
    </row>
    <row r="1213" spans="1:34" ht="15">
      <c r="A1213" s="86"/>
      <c r="X1213" s="87"/>
      <c r="Y1213" s="87"/>
      <c r="Z1213" s="87"/>
      <c r="AA1213" s="87"/>
      <c r="AB1213" s="88"/>
      <c r="AC1213" s="87"/>
      <c r="AD1213" s="89"/>
      <c r="AE1213" s="89"/>
      <c r="AG1213" s="89"/>
      <c r="AH1213" s="38"/>
    </row>
    <row r="1214" spans="1:34" ht="15">
      <c r="A1214" s="86"/>
      <c r="X1214" s="87"/>
      <c r="Y1214" s="87"/>
      <c r="Z1214" s="87"/>
      <c r="AA1214" s="87"/>
      <c r="AB1214" s="88"/>
      <c r="AC1214" s="87"/>
      <c r="AD1214" s="89"/>
      <c r="AE1214" s="89"/>
      <c r="AG1214" s="89"/>
      <c r="AH1214" s="38"/>
    </row>
    <row r="1215" spans="1:34" ht="15">
      <c r="A1215" s="86"/>
      <c r="X1215" s="87"/>
      <c r="Y1215" s="87"/>
      <c r="Z1215" s="87"/>
      <c r="AA1215" s="87"/>
      <c r="AB1215" s="88"/>
      <c r="AC1215" s="87"/>
      <c r="AD1215" s="89"/>
      <c r="AE1215" s="89"/>
      <c r="AG1215" s="89"/>
      <c r="AH1215" s="38"/>
    </row>
    <row r="1216" spans="1:34" ht="15">
      <c r="A1216" s="86"/>
      <c r="X1216" s="87"/>
      <c r="Y1216" s="87"/>
      <c r="Z1216" s="87"/>
      <c r="AA1216" s="87"/>
      <c r="AB1216" s="88"/>
      <c r="AC1216" s="87"/>
      <c r="AD1216" s="89"/>
      <c r="AE1216" s="89"/>
      <c r="AG1216" s="89"/>
      <c r="AH1216" s="38"/>
    </row>
    <row r="1217" spans="1:34" ht="15">
      <c r="A1217" s="86"/>
      <c r="X1217" s="87"/>
      <c r="Y1217" s="87"/>
      <c r="Z1217" s="87"/>
      <c r="AA1217" s="87"/>
      <c r="AB1217" s="88"/>
      <c r="AC1217" s="87"/>
      <c r="AD1217" s="89"/>
      <c r="AE1217" s="89"/>
      <c r="AG1217" s="89"/>
      <c r="AH1217" s="38"/>
    </row>
    <row r="1218" spans="1:34" ht="15">
      <c r="A1218" s="86"/>
      <c r="X1218" s="87"/>
      <c r="Y1218" s="87"/>
      <c r="Z1218" s="87"/>
      <c r="AA1218" s="87"/>
      <c r="AB1218" s="88"/>
      <c r="AC1218" s="87"/>
      <c r="AD1218" s="89"/>
      <c r="AE1218" s="89"/>
      <c r="AG1218" s="89"/>
      <c r="AH1218" s="38"/>
    </row>
    <row r="1219" spans="1:34" ht="15">
      <c r="A1219" s="86"/>
      <c r="X1219" s="87"/>
      <c r="Y1219" s="87"/>
      <c r="Z1219" s="87"/>
      <c r="AA1219" s="87"/>
      <c r="AB1219" s="88"/>
      <c r="AC1219" s="87"/>
      <c r="AD1219" s="89"/>
      <c r="AE1219" s="89"/>
      <c r="AG1219" s="89"/>
      <c r="AH1219" s="38"/>
    </row>
    <row r="1220" spans="1:34" ht="15">
      <c r="A1220" s="86"/>
      <c r="X1220" s="87"/>
      <c r="Y1220" s="87"/>
      <c r="Z1220" s="87"/>
      <c r="AA1220" s="87"/>
      <c r="AB1220" s="88"/>
      <c r="AC1220" s="87"/>
      <c r="AD1220" s="89"/>
      <c r="AE1220" s="89"/>
      <c r="AG1220" s="89"/>
      <c r="AH1220" s="38"/>
    </row>
    <row r="1221" spans="1:34" ht="15">
      <c r="A1221" s="86"/>
      <c r="X1221" s="87"/>
      <c r="Y1221" s="87"/>
      <c r="Z1221" s="87"/>
      <c r="AA1221" s="87"/>
      <c r="AB1221" s="88"/>
      <c r="AC1221" s="87"/>
      <c r="AD1221" s="89"/>
      <c r="AE1221" s="89"/>
      <c r="AG1221" s="89"/>
      <c r="AH1221" s="38"/>
    </row>
    <row r="1222" spans="1:34" ht="15">
      <c r="A1222" s="86"/>
      <c r="X1222" s="87"/>
      <c r="Y1222" s="87"/>
      <c r="Z1222" s="87"/>
      <c r="AA1222" s="87"/>
      <c r="AB1222" s="88"/>
      <c r="AC1222" s="87"/>
      <c r="AD1222" s="89"/>
      <c r="AE1222" s="89"/>
      <c r="AG1222" s="89"/>
      <c r="AH1222" s="38"/>
    </row>
    <row r="1223" spans="1:34" ht="15">
      <c r="A1223" s="86"/>
      <c r="X1223" s="87"/>
      <c r="Y1223" s="87"/>
      <c r="Z1223" s="87"/>
      <c r="AA1223" s="87"/>
      <c r="AB1223" s="88"/>
      <c r="AC1223" s="87"/>
      <c r="AD1223" s="89"/>
      <c r="AE1223" s="89"/>
      <c r="AG1223" s="89"/>
      <c r="AH1223" s="38"/>
    </row>
    <row r="1224" spans="1:34" ht="15">
      <c r="A1224" s="86"/>
      <c r="X1224" s="87"/>
      <c r="Y1224" s="87"/>
      <c r="Z1224" s="87"/>
      <c r="AA1224" s="87"/>
      <c r="AB1224" s="88"/>
      <c r="AC1224" s="87"/>
      <c r="AD1224" s="89"/>
      <c r="AE1224" s="89"/>
      <c r="AG1224" s="89"/>
      <c r="AH1224" s="38"/>
    </row>
    <row r="1225" spans="1:34" ht="15">
      <c r="A1225" s="86"/>
      <c r="X1225" s="87"/>
      <c r="Y1225" s="87"/>
      <c r="Z1225" s="87"/>
      <c r="AA1225" s="87"/>
      <c r="AB1225" s="88"/>
      <c r="AC1225" s="87"/>
      <c r="AD1225" s="89"/>
      <c r="AE1225" s="89"/>
      <c r="AG1225" s="89"/>
      <c r="AH1225" s="38"/>
    </row>
    <row r="1226" spans="1:34" ht="15">
      <c r="A1226" s="86"/>
      <c r="X1226" s="87"/>
      <c r="Y1226" s="87"/>
      <c r="Z1226" s="87"/>
      <c r="AA1226" s="87"/>
      <c r="AB1226" s="88"/>
      <c r="AC1226" s="87"/>
      <c r="AD1226" s="89"/>
      <c r="AE1226" s="89"/>
      <c r="AG1226" s="89"/>
      <c r="AH1226" s="38"/>
    </row>
    <row r="1227" spans="1:34" ht="15">
      <c r="A1227" s="86"/>
      <c r="X1227" s="87"/>
      <c r="Y1227" s="87"/>
      <c r="Z1227" s="87"/>
      <c r="AA1227" s="87"/>
      <c r="AB1227" s="88"/>
      <c r="AC1227" s="87"/>
      <c r="AD1227" s="89"/>
      <c r="AE1227" s="89"/>
      <c r="AG1227" s="89"/>
      <c r="AH1227" s="38"/>
    </row>
    <row r="1228" spans="1:34" ht="15">
      <c r="A1228" s="86"/>
      <c r="X1228" s="87"/>
      <c r="Y1228" s="87"/>
      <c r="Z1228" s="87"/>
      <c r="AA1228" s="87"/>
      <c r="AB1228" s="88"/>
      <c r="AC1228" s="87"/>
      <c r="AD1228" s="89"/>
      <c r="AE1228" s="89"/>
      <c r="AG1228" s="89"/>
      <c r="AH1228" s="38"/>
    </row>
    <row r="1229" spans="1:34" ht="15">
      <c r="A1229" s="86"/>
      <c r="X1229" s="87"/>
      <c r="Y1229" s="87"/>
      <c r="Z1229" s="87"/>
      <c r="AA1229" s="87"/>
      <c r="AB1229" s="88"/>
      <c r="AC1229" s="87"/>
      <c r="AD1229" s="89"/>
      <c r="AE1229" s="89"/>
      <c r="AG1229" s="89"/>
      <c r="AH1229" s="38"/>
    </row>
    <row r="1230" spans="1:34" ht="15">
      <c r="A1230" s="86"/>
      <c r="X1230" s="87"/>
      <c r="Y1230" s="87"/>
      <c r="Z1230" s="87"/>
      <c r="AA1230" s="87"/>
      <c r="AB1230" s="88"/>
      <c r="AC1230" s="87"/>
      <c r="AD1230" s="89"/>
      <c r="AE1230" s="89"/>
      <c r="AG1230" s="89"/>
      <c r="AH1230" s="38"/>
    </row>
    <row r="1231" spans="1:34" ht="15">
      <c r="A1231" s="86"/>
      <c r="X1231" s="87"/>
      <c r="Y1231" s="87"/>
      <c r="Z1231" s="87"/>
      <c r="AA1231" s="87"/>
      <c r="AB1231" s="88"/>
      <c r="AC1231" s="87"/>
      <c r="AD1231" s="89"/>
      <c r="AE1231" s="89"/>
      <c r="AG1231" s="89"/>
      <c r="AH1231" s="38"/>
    </row>
    <row r="1232" spans="1:34" ht="15">
      <c r="A1232" s="86"/>
      <c r="X1232" s="87"/>
      <c r="Y1232" s="87"/>
      <c r="Z1232" s="87"/>
      <c r="AA1232" s="87"/>
      <c r="AB1232" s="88"/>
      <c r="AC1232" s="87"/>
      <c r="AD1232" s="89"/>
      <c r="AE1232" s="89"/>
      <c r="AG1232" s="89"/>
      <c r="AH1232" s="38"/>
    </row>
    <row r="1233" spans="1:34" ht="15">
      <c r="A1233" s="86"/>
      <c r="X1233" s="87"/>
      <c r="Y1233" s="87"/>
      <c r="Z1233" s="87"/>
      <c r="AA1233" s="87"/>
      <c r="AB1233" s="88"/>
      <c r="AC1233" s="87"/>
      <c r="AD1233" s="89"/>
      <c r="AE1233" s="89"/>
      <c r="AG1233" s="89"/>
      <c r="AH1233" s="38"/>
    </row>
    <row r="1234" spans="1:34" ht="15">
      <c r="A1234" s="86"/>
      <c r="X1234" s="87"/>
      <c r="Y1234" s="87"/>
      <c r="Z1234" s="87"/>
      <c r="AA1234" s="87"/>
      <c r="AB1234" s="88"/>
      <c r="AC1234" s="87"/>
      <c r="AD1234" s="89"/>
      <c r="AE1234" s="89"/>
      <c r="AG1234" s="89"/>
      <c r="AH1234" s="38"/>
    </row>
    <row r="1235" spans="1:34" ht="15">
      <c r="A1235" s="86"/>
      <c r="X1235" s="87"/>
      <c r="Y1235" s="87"/>
      <c r="Z1235" s="87"/>
      <c r="AA1235" s="87"/>
      <c r="AB1235" s="88"/>
      <c r="AC1235" s="87"/>
      <c r="AD1235" s="89"/>
      <c r="AE1235" s="89"/>
      <c r="AG1235" s="89"/>
      <c r="AH1235" s="38"/>
    </row>
    <row r="1236" spans="1:34" ht="15">
      <c r="A1236" s="86"/>
      <c r="X1236" s="87"/>
      <c r="Y1236" s="87"/>
      <c r="Z1236" s="87"/>
      <c r="AA1236" s="87"/>
      <c r="AB1236" s="88"/>
      <c r="AC1236" s="87"/>
      <c r="AD1236" s="89"/>
      <c r="AE1236" s="89"/>
      <c r="AG1236" s="89"/>
      <c r="AH1236" s="38"/>
    </row>
    <row r="1237" spans="1:34" ht="15">
      <c r="A1237" s="86"/>
      <c r="X1237" s="87"/>
      <c r="Y1237" s="87"/>
      <c r="Z1237" s="87"/>
      <c r="AA1237" s="87"/>
      <c r="AB1237" s="88"/>
      <c r="AC1237" s="87"/>
      <c r="AD1237" s="89"/>
      <c r="AE1237" s="89"/>
      <c r="AG1237" s="89"/>
      <c r="AH1237" s="38"/>
    </row>
    <row r="1238" spans="1:34" ht="15">
      <c r="A1238" s="86"/>
      <c r="X1238" s="87"/>
      <c r="Y1238" s="87"/>
      <c r="Z1238" s="87"/>
      <c r="AA1238" s="87"/>
      <c r="AB1238" s="88"/>
      <c r="AC1238" s="87"/>
      <c r="AD1238" s="89"/>
      <c r="AE1238" s="89"/>
      <c r="AG1238" s="89"/>
      <c r="AH1238" s="38"/>
    </row>
    <row r="1239" spans="1:34" ht="15">
      <c r="A1239" s="86"/>
      <c r="X1239" s="87"/>
      <c r="Y1239" s="87"/>
      <c r="Z1239" s="87"/>
      <c r="AA1239" s="87"/>
      <c r="AB1239" s="88"/>
      <c r="AC1239" s="87"/>
      <c r="AD1239" s="89"/>
      <c r="AE1239" s="89"/>
      <c r="AG1239" s="89"/>
      <c r="AH1239" s="38"/>
    </row>
    <row r="1240" spans="1:34" ht="15">
      <c r="A1240" s="86"/>
      <c r="X1240" s="87"/>
      <c r="Y1240" s="87"/>
      <c r="Z1240" s="87"/>
      <c r="AA1240" s="87"/>
      <c r="AB1240" s="88"/>
      <c r="AC1240" s="87"/>
      <c r="AD1240" s="89"/>
      <c r="AE1240" s="89"/>
      <c r="AG1240" s="89"/>
      <c r="AH1240" s="38"/>
    </row>
    <row r="1241" spans="1:34" ht="15">
      <c r="A1241" s="86"/>
      <c r="X1241" s="87"/>
      <c r="Y1241" s="87"/>
      <c r="Z1241" s="87"/>
      <c r="AA1241" s="87"/>
      <c r="AB1241" s="88"/>
      <c r="AC1241" s="87"/>
      <c r="AD1241" s="89"/>
      <c r="AE1241" s="89"/>
      <c r="AG1241" s="89"/>
      <c r="AH1241" s="38"/>
    </row>
    <row r="1242" spans="1:34" ht="15">
      <c r="A1242" s="86"/>
      <c r="X1242" s="87"/>
      <c r="Y1242" s="87"/>
      <c r="Z1242" s="87"/>
      <c r="AA1242" s="87"/>
      <c r="AB1242" s="88"/>
      <c r="AC1242" s="87"/>
      <c r="AD1242" s="89"/>
      <c r="AE1242" s="89"/>
      <c r="AG1242" s="89"/>
      <c r="AH1242" s="38"/>
    </row>
    <row r="1243" spans="1:34" ht="15">
      <c r="A1243" s="86"/>
      <c r="X1243" s="87"/>
      <c r="Y1243" s="87"/>
      <c r="Z1243" s="87"/>
      <c r="AA1243" s="87"/>
      <c r="AB1243" s="88"/>
      <c r="AC1243" s="87"/>
      <c r="AD1243" s="89"/>
      <c r="AE1243" s="89"/>
      <c r="AG1243" s="89"/>
      <c r="AH1243" s="38"/>
    </row>
    <row r="1244" spans="1:34" ht="15">
      <c r="A1244" s="86"/>
      <c r="X1244" s="87"/>
      <c r="Y1244" s="87"/>
      <c r="Z1244" s="87"/>
      <c r="AA1244" s="87"/>
      <c r="AB1244" s="88"/>
      <c r="AC1244" s="87"/>
      <c r="AD1244" s="89"/>
      <c r="AE1244" s="89"/>
      <c r="AG1244" s="89"/>
      <c r="AH1244" s="38"/>
    </row>
    <row r="1245" spans="1:34" ht="15">
      <c r="A1245" s="86"/>
      <c r="X1245" s="87"/>
      <c r="Y1245" s="87"/>
      <c r="Z1245" s="87"/>
      <c r="AA1245" s="87"/>
      <c r="AB1245" s="88"/>
      <c r="AC1245" s="87"/>
      <c r="AD1245" s="89"/>
      <c r="AE1245" s="89"/>
      <c r="AG1245" s="89"/>
      <c r="AH1245" s="38"/>
    </row>
    <row r="1246" spans="1:34" ht="15">
      <c r="A1246" s="86"/>
      <c r="X1246" s="87"/>
      <c r="Y1246" s="87"/>
      <c r="Z1246" s="87"/>
      <c r="AA1246" s="87"/>
      <c r="AB1246" s="88"/>
      <c r="AC1246" s="87"/>
      <c r="AD1246" s="89"/>
      <c r="AE1246" s="89"/>
      <c r="AG1246" s="89"/>
      <c r="AH1246" s="38"/>
    </row>
    <row r="1247" spans="1:34" ht="15">
      <c r="A1247" s="86"/>
      <c r="X1247" s="87"/>
      <c r="Y1247" s="87"/>
      <c r="Z1247" s="87"/>
      <c r="AA1247" s="87"/>
      <c r="AB1247" s="88"/>
      <c r="AC1247" s="87"/>
      <c r="AD1247" s="89"/>
      <c r="AE1247" s="89"/>
      <c r="AG1247" s="89"/>
      <c r="AH1247" s="38"/>
    </row>
    <row r="1248" spans="1:34" ht="15">
      <c r="A1248" s="86"/>
      <c r="X1248" s="87"/>
      <c r="Y1248" s="87"/>
      <c r="Z1248" s="87"/>
      <c r="AA1248" s="87"/>
      <c r="AB1248" s="88"/>
      <c r="AC1248" s="87"/>
      <c r="AD1248" s="89"/>
      <c r="AE1248" s="89"/>
      <c r="AG1248" s="89"/>
      <c r="AH1248" s="38"/>
    </row>
    <row r="1249" spans="1:34" ht="15">
      <c r="A1249" s="86"/>
      <c r="X1249" s="87"/>
      <c r="Y1249" s="87"/>
      <c r="Z1249" s="87"/>
      <c r="AA1249" s="87"/>
      <c r="AB1249" s="88"/>
      <c r="AC1249" s="87"/>
      <c r="AD1249" s="89"/>
      <c r="AE1249" s="89"/>
      <c r="AG1249" s="89"/>
      <c r="AH1249" s="38"/>
    </row>
    <row r="1250" spans="1:34" ht="15">
      <c r="A1250" s="86"/>
      <c r="X1250" s="87"/>
      <c r="Y1250" s="87"/>
      <c r="Z1250" s="87"/>
      <c r="AA1250" s="87"/>
      <c r="AB1250" s="88"/>
      <c r="AC1250" s="87"/>
      <c r="AD1250" s="89"/>
      <c r="AE1250" s="89"/>
      <c r="AG1250" s="89"/>
      <c r="AH1250" s="38"/>
    </row>
    <row r="1251" spans="1:34" ht="15">
      <c r="A1251" s="86"/>
      <c r="X1251" s="87"/>
      <c r="Y1251" s="87"/>
      <c r="Z1251" s="87"/>
      <c r="AA1251" s="87"/>
      <c r="AB1251" s="88"/>
      <c r="AC1251" s="87"/>
      <c r="AD1251" s="89"/>
      <c r="AE1251" s="89"/>
      <c r="AG1251" s="89"/>
      <c r="AH1251" s="38"/>
    </row>
    <row r="1252" spans="1:34" ht="15">
      <c r="A1252" s="86"/>
      <c r="X1252" s="87"/>
      <c r="Y1252" s="87"/>
      <c r="Z1252" s="87"/>
      <c r="AA1252" s="87"/>
      <c r="AB1252" s="88"/>
      <c r="AC1252" s="87"/>
      <c r="AD1252" s="89"/>
      <c r="AE1252" s="89"/>
      <c r="AG1252" s="89"/>
      <c r="AH1252" s="38"/>
    </row>
    <row r="1253" spans="1:34" ht="15">
      <c r="A1253" s="86"/>
      <c r="X1253" s="87"/>
      <c r="Y1253" s="87"/>
      <c r="Z1253" s="87"/>
      <c r="AA1253" s="87"/>
      <c r="AB1253" s="88"/>
      <c r="AC1253" s="87"/>
      <c r="AD1253" s="89"/>
      <c r="AE1253" s="89"/>
      <c r="AG1253" s="89"/>
      <c r="AH1253" s="38"/>
    </row>
    <row r="1254" spans="1:34" ht="15">
      <c r="A1254" s="86"/>
      <c r="X1254" s="87"/>
      <c r="Y1254" s="87"/>
      <c r="Z1254" s="87"/>
      <c r="AA1254" s="87"/>
      <c r="AB1254" s="88"/>
      <c r="AC1254" s="87"/>
      <c r="AD1254" s="89"/>
      <c r="AE1254" s="89"/>
      <c r="AG1254" s="89"/>
      <c r="AH1254" s="38"/>
    </row>
    <row r="1255" spans="1:34" ht="15">
      <c r="A1255" s="86"/>
      <c r="X1255" s="87"/>
      <c r="Y1255" s="87"/>
      <c r="Z1255" s="87"/>
      <c r="AA1255" s="87"/>
      <c r="AB1255" s="88"/>
      <c r="AC1255" s="87"/>
      <c r="AD1255" s="89"/>
      <c r="AE1255" s="89"/>
      <c r="AG1255" s="89"/>
      <c r="AH1255" s="38"/>
    </row>
    <row r="1256" spans="1:34" ht="15">
      <c r="A1256" s="86"/>
      <c r="X1256" s="87"/>
      <c r="Y1256" s="87"/>
      <c r="Z1256" s="87"/>
      <c r="AA1256" s="87"/>
      <c r="AB1256" s="88"/>
      <c r="AC1256" s="87"/>
      <c r="AD1256" s="89"/>
      <c r="AE1256" s="89"/>
      <c r="AG1256" s="89"/>
      <c r="AH1256" s="38"/>
    </row>
    <row r="1257" spans="1:34" ht="15">
      <c r="A1257" s="86"/>
      <c r="X1257" s="87"/>
      <c r="Y1257" s="87"/>
      <c r="Z1257" s="87"/>
      <c r="AA1257" s="87"/>
      <c r="AB1257" s="88"/>
      <c r="AC1257" s="87"/>
      <c r="AD1257" s="89"/>
      <c r="AE1257" s="89"/>
      <c r="AG1257" s="89"/>
      <c r="AH1257" s="38"/>
    </row>
    <row r="1258" spans="1:34" ht="15">
      <c r="A1258" s="86"/>
      <c r="X1258" s="87"/>
      <c r="Y1258" s="87"/>
      <c r="Z1258" s="87"/>
      <c r="AA1258" s="87"/>
      <c r="AB1258" s="88"/>
      <c r="AC1258" s="87"/>
      <c r="AD1258" s="89"/>
      <c r="AE1258" s="89"/>
      <c r="AG1258" s="89"/>
      <c r="AH1258" s="38"/>
    </row>
    <row r="1259" spans="1:34" ht="15">
      <c r="A1259" s="86"/>
      <c r="X1259" s="87"/>
      <c r="Y1259" s="87"/>
      <c r="Z1259" s="87"/>
      <c r="AA1259" s="87"/>
      <c r="AB1259" s="88"/>
      <c r="AC1259" s="87"/>
      <c r="AD1259" s="89"/>
      <c r="AE1259" s="89"/>
      <c r="AG1259" s="89"/>
      <c r="AH1259" s="38"/>
    </row>
    <row r="1260" spans="1:34" ht="15">
      <c r="A1260" s="86"/>
      <c r="X1260" s="87"/>
      <c r="Y1260" s="87"/>
      <c r="Z1260" s="87"/>
      <c r="AA1260" s="87"/>
      <c r="AB1260" s="88"/>
      <c r="AC1260" s="87"/>
      <c r="AD1260" s="89"/>
      <c r="AE1260" s="89"/>
      <c r="AG1260" s="89"/>
      <c r="AH1260" s="38"/>
    </row>
    <row r="1261" spans="1:34" ht="15">
      <c r="A1261" s="86"/>
      <c r="X1261" s="87"/>
      <c r="Y1261" s="87"/>
      <c r="Z1261" s="87"/>
      <c r="AA1261" s="87"/>
      <c r="AB1261" s="88"/>
      <c r="AC1261" s="87"/>
      <c r="AD1261" s="89"/>
      <c r="AE1261" s="89"/>
      <c r="AG1261" s="89"/>
      <c r="AH1261" s="38"/>
    </row>
    <row r="1262" spans="1:34" ht="15">
      <c r="A1262" s="86"/>
      <c r="X1262" s="87"/>
      <c r="Y1262" s="87"/>
      <c r="Z1262" s="87"/>
      <c r="AA1262" s="87"/>
      <c r="AB1262" s="88"/>
      <c r="AC1262" s="87"/>
      <c r="AD1262" s="89"/>
      <c r="AE1262" s="89"/>
      <c r="AG1262" s="89"/>
      <c r="AH1262" s="38"/>
    </row>
    <row r="1263" spans="1:34" ht="15">
      <c r="A1263" s="86"/>
      <c r="X1263" s="87"/>
      <c r="Y1263" s="87"/>
      <c r="Z1263" s="87"/>
      <c r="AA1263" s="87"/>
      <c r="AB1263" s="88"/>
      <c r="AC1263" s="87"/>
      <c r="AD1263" s="89"/>
      <c r="AE1263" s="89"/>
      <c r="AG1263" s="89"/>
      <c r="AH1263" s="38"/>
    </row>
    <row r="1264" spans="1:34" ht="15">
      <c r="A1264" s="86"/>
      <c r="X1264" s="87"/>
      <c r="Y1264" s="87"/>
      <c r="Z1264" s="87"/>
      <c r="AA1264" s="87"/>
      <c r="AB1264" s="88"/>
      <c r="AC1264" s="87"/>
      <c r="AD1264" s="89"/>
      <c r="AE1264" s="89"/>
      <c r="AG1264" s="89"/>
      <c r="AH1264" s="38"/>
    </row>
    <row r="1265" spans="1:34" ht="15">
      <c r="A1265" s="86"/>
      <c r="X1265" s="87"/>
      <c r="Y1265" s="87"/>
      <c r="Z1265" s="87"/>
      <c r="AA1265" s="87"/>
      <c r="AB1265" s="88"/>
      <c r="AC1265" s="87"/>
      <c r="AD1265" s="89"/>
      <c r="AE1265" s="89"/>
      <c r="AG1265" s="89"/>
      <c r="AH1265" s="38"/>
    </row>
    <row r="1266" spans="1:34" ht="15">
      <c r="A1266" s="86"/>
      <c r="X1266" s="87"/>
      <c r="Y1266" s="87"/>
      <c r="Z1266" s="87"/>
      <c r="AA1266" s="87"/>
      <c r="AB1266" s="88"/>
      <c r="AC1266" s="87"/>
      <c r="AD1266" s="89"/>
      <c r="AE1266" s="89"/>
      <c r="AG1266" s="89"/>
      <c r="AH1266" s="38"/>
    </row>
    <row r="1267" spans="1:34" ht="15">
      <c r="A1267" s="86"/>
      <c r="X1267" s="87"/>
      <c r="Y1267" s="87"/>
      <c r="Z1267" s="87"/>
      <c r="AA1267" s="87"/>
      <c r="AB1267" s="88"/>
      <c r="AC1267" s="87"/>
      <c r="AD1267" s="89"/>
      <c r="AE1267" s="89"/>
      <c r="AG1267" s="89"/>
      <c r="AH1267" s="38"/>
    </row>
    <row r="1268" spans="1:34" ht="15">
      <c r="A1268" s="86"/>
      <c r="X1268" s="87"/>
      <c r="Y1268" s="87"/>
      <c r="Z1268" s="87"/>
      <c r="AA1268" s="87"/>
      <c r="AB1268" s="88"/>
      <c r="AC1268" s="87"/>
      <c r="AD1268" s="89"/>
      <c r="AE1268" s="89"/>
      <c r="AG1268" s="89"/>
      <c r="AH1268" s="38"/>
    </row>
    <row r="1269" spans="1:34" ht="15">
      <c r="A1269" s="86"/>
      <c r="X1269" s="87"/>
      <c r="Y1269" s="87"/>
      <c r="Z1269" s="87"/>
      <c r="AA1269" s="87"/>
      <c r="AB1269" s="88"/>
      <c r="AC1269" s="87"/>
      <c r="AD1269" s="89"/>
      <c r="AE1269" s="89"/>
      <c r="AG1269" s="89"/>
      <c r="AH1269" s="38"/>
    </row>
    <row r="1270" spans="1:34" ht="15">
      <c r="A1270" s="86"/>
      <c r="X1270" s="87"/>
      <c r="Y1270" s="87"/>
      <c r="Z1270" s="87"/>
      <c r="AA1270" s="87"/>
      <c r="AB1270" s="88"/>
      <c r="AC1270" s="87"/>
      <c r="AD1270" s="89"/>
      <c r="AE1270" s="89"/>
      <c r="AG1270" s="89"/>
      <c r="AH1270" s="38"/>
    </row>
    <row r="1271" spans="1:34" ht="15">
      <c r="A1271" s="86"/>
      <c r="X1271" s="87"/>
      <c r="Y1271" s="87"/>
      <c r="Z1271" s="87"/>
      <c r="AA1271" s="87"/>
      <c r="AB1271" s="88"/>
      <c r="AC1271" s="87"/>
      <c r="AD1271" s="89"/>
      <c r="AE1271" s="89"/>
      <c r="AG1271" s="89"/>
      <c r="AH1271" s="38"/>
    </row>
    <row r="1272" spans="1:34" ht="15">
      <c r="A1272" s="86"/>
      <c r="X1272" s="87"/>
      <c r="Y1272" s="87"/>
      <c r="Z1272" s="87"/>
      <c r="AA1272" s="87"/>
      <c r="AB1272" s="88"/>
      <c r="AC1272" s="87"/>
      <c r="AD1272" s="89"/>
      <c r="AE1272" s="89"/>
      <c r="AG1272" s="89"/>
      <c r="AH1272" s="38"/>
    </row>
    <row r="1273" spans="1:34" ht="15">
      <c r="A1273" s="86"/>
      <c r="X1273" s="87"/>
      <c r="Y1273" s="87"/>
      <c r="Z1273" s="87"/>
      <c r="AA1273" s="87"/>
      <c r="AB1273" s="88"/>
      <c r="AC1273" s="87"/>
      <c r="AD1273" s="89"/>
      <c r="AE1273" s="89"/>
      <c r="AG1273" s="89"/>
      <c r="AH1273" s="38"/>
    </row>
    <row r="1274" spans="1:34" ht="15">
      <c r="A1274" s="86"/>
      <c r="X1274" s="87"/>
      <c r="Y1274" s="87"/>
      <c r="Z1274" s="87"/>
      <c r="AA1274" s="87"/>
      <c r="AB1274" s="88"/>
      <c r="AC1274" s="87"/>
      <c r="AD1274" s="89"/>
      <c r="AE1274" s="89"/>
      <c r="AG1274" s="89"/>
      <c r="AH1274" s="38"/>
    </row>
    <row r="1275" spans="1:34" ht="15">
      <c r="A1275" s="86"/>
      <c r="X1275" s="87"/>
      <c r="Y1275" s="87"/>
      <c r="Z1275" s="87"/>
      <c r="AA1275" s="87"/>
      <c r="AB1275" s="88"/>
      <c r="AC1275" s="87"/>
      <c r="AD1275" s="89"/>
      <c r="AE1275" s="89"/>
      <c r="AG1275" s="89"/>
      <c r="AH1275" s="38"/>
    </row>
    <row r="1276" spans="1:34" ht="15">
      <c r="A1276" s="86"/>
      <c r="X1276" s="87"/>
      <c r="Y1276" s="87"/>
      <c r="Z1276" s="87"/>
      <c r="AA1276" s="87"/>
      <c r="AB1276" s="88"/>
      <c r="AC1276" s="87"/>
      <c r="AD1276" s="89"/>
      <c r="AE1276" s="89"/>
      <c r="AG1276" s="89"/>
      <c r="AH1276" s="38"/>
    </row>
    <row r="1277" spans="1:34" ht="15">
      <c r="A1277" s="86"/>
      <c r="X1277" s="87"/>
      <c r="Y1277" s="87"/>
      <c r="Z1277" s="87"/>
      <c r="AA1277" s="87"/>
      <c r="AB1277" s="88"/>
      <c r="AC1277" s="87"/>
      <c r="AD1277" s="89"/>
      <c r="AE1277" s="89"/>
      <c r="AG1277" s="89"/>
      <c r="AH1277" s="38"/>
    </row>
    <row r="1278" spans="1:34" ht="15">
      <c r="A1278" s="86"/>
      <c r="X1278" s="87"/>
      <c r="Y1278" s="87"/>
      <c r="Z1278" s="87"/>
      <c r="AA1278" s="87"/>
      <c r="AB1278" s="88"/>
      <c r="AC1278" s="87"/>
      <c r="AD1278" s="89"/>
      <c r="AE1278" s="89"/>
      <c r="AG1278" s="89"/>
      <c r="AH1278" s="38"/>
    </row>
    <row r="1279" spans="1:34" ht="15">
      <c r="A1279" s="86"/>
      <c r="X1279" s="87"/>
      <c r="Y1279" s="87"/>
      <c r="Z1279" s="87"/>
      <c r="AA1279" s="87"/>
      <c r="AB1279" s="88"/>
      <c r="AC1279" s="87"/>
      <c r="AD1279" s="89"/>
      <c r="AE1279" s="89"/>
      <c r="AG1279" s="89"/>
      <c r="AH1279" s="38"/>
    </row>
    <row r="1280" spans="1:34" ht="15">
      <c r="A1280" s="86"/>
      <c r="X1280" s="87"/>
      <c r="Y1280" s="87"/>
      <c r="Z1280" s="87"/>
      <c r="AA1280" s="87"/>
      <c r="AB1280" s="88"/>
      <c r="AC1280" s="87"/>
      <c r="AD1280" s="89"/>
      <c r="AE1280" s="89"/>
      <c r="AG1280" s="89"/>
      <c r="AH1280" s="38"/>
    </row>
    <row r="1281" spans="1:34" ht="15">
      <c r="A1281" s="86"/>
      <c r="X1281" s="87"/>
      <c r="Y1281" s="87"/>
      <c r="Z1281" s="87"/>
      <c r="AA1281" s="87"/>
      <c r="AB1281" s="88"/>
      <c r="AC1281" s="87"/>
      <c r="AD1281" s="89"/>
      <c r="AE1281" s="89"/>
      <c r="AG1281" s="89"/>
      <c r="AH1281" s="38"/>
    </row>
    <row r="1282" spans="1:34" ht="15">
      <c r="A1282" s="86"/>
      <c r="X1282" s="87"/>
      <c r="Y1282" s="87"/>
      <c r="Z1282" s="87"/>
      <c r="AA1282" s="87"/>
      <c r="AB1282" s="88"/>
      <c r="AC1282" s="87"/>
      <c r="AD1282" s="89"/>
      <c r="AE1282" s="89"/>
      <c r="AG1282" s="89"/>
      <c r="AH1282" s="38"/>
    </row>
    <row r="1283" spans="1:34" ht="15">
      <c r="A1283" s="86"/>
      <c r="X1283" s="87"/>
      <c r="Y1283" s="87"/>
      <c r="Z1283" s="87"/>
      <c r="AA1283" s="87"/>
      <c r="AB1283" s="88"/>
      <c r="AC1283" s="87"/>
      <c r="AD1283" s="89"/>
      <c r="AE1283" s="89"/>
      <c r="AG1283" s="89"/>
      <c r="AH1283" s="38"/>
    </row>
    <row r="1284" spans="1:34" ht="15">
      <c r="A1284" s="86"/>
      <c r="X1284" s="87"/>
      <c r="Y1284" s="87"/>
      <c r="Z1284" s="87"/>
      <c r="AA1284" s="87"/>
      <c r="AB1284" s="88"/>
      <c r="AC1284" s="87"/>
      <c r="AD1284" s="89"/>
      <c r="AE1284" s="89"/>
      <c r="AG1284" s="89"/>
      <c r="AH1284" s="38"/>
    </row>
    <row r="1285" spans="1:34" ht="15">
      <c r="A1285" s="86"/>
      <c r="X1285" s="87"/>
      <c r="Y1285" s="87"/>
      <c r="Z1285" s="87"/>
      <c r="AA1285" s="87"/>
      <c r="AB1285" s="88"/>
      <c r="AC1285" s="87"/>
      <c r="AD1285" s="89"/>
      <c r="AE1285" s="89"/>
      <c r="AG1285" s="89"/>
      <c r="AH1285" s="38"/>
    </row>
    <row r="1286" spans="1:34" ht="15">
      <c r="A1286" s="86"/>
      <c r="X1286" s="87"/>
      <c r="Y1286" s="87"/>
      <c r="Z1286" s="87"/>
      <c r="AA1286" s="87"/>
      <c r="AB1286" s="88"/>
      <c r="AC1286" s="87"/>
      <c r="AD1286" s="89"/>
      <c r="AE1286" s="89"/>
      <c r="AG1286" s="89"/>
      <c r="AH1286" s="38"/>
    </row>
    <row r="1287" spans="1:34" ht="15">
      <c r="A1287" s="86"/>
      <c r="X1287" s="87"/>
      <c r="Y1287" s="87"/>
      <c r="Z1287" s="87"/>
      <c r="AA1287" s="87"/>
      <c r="AB1287" s="88"/>
      <c r="AC1287" s="87"/>
      <c r="AD1287" s="89"/>
      <c r="AE1287" s="89"/>
      <c r="AG1287" s="89"/>
      <c r="AH1287" s="38"/>
    </row>
    <row r="1288" spans="1:34" ht="15">
      <c r="A1288" s="86"/>
      <c r="X1288" s="87"/>
      <c r="Y1288" s="87"/>
      <c r="Z1288" s="87"/>
      <c r="AA1288" s="87"/>
      <c r="AB1288" s="88"/>
      <c r="AC1288" s="87"/>
      <c r="AD1288" s="89"/>
      <c r="AE1288" s="89"/>
      <c r="AG1288" s="89"/>
      <c r="AH1288" s="38"/>
    </row>
    <row r="1289" spans="1:34" ht="15">
      <c r="A1289" s="86"/>
      <c r="X1289" s="87"/>
      <c r="Y1289" s="87"/>
      <c r="Z1289" s="87"/>
      <c r="AA1289" s="87"/>
      <c r="AB1289" s="88"/>
      <c r="AC1289" s="87"/>
      <c r="AD1289" s="89"/>
      <c r="AE1289" s="89"/>
      <c r="AG1289" s="89"/>
      <c r="AH1289" s="38"/>
    </row>
    <row r="1290" spans="1:34" ht="15">
      <c r="A1290" s="86"/>
      <c r="X1290" s="87"/>
      <c r="Y1290" s="87"/>
      <c r="Z1290" s="87"/>
      <c r="AA1290" s="87"/>
      <c r="AB1290" s="88"/>
      <c r="AC1290" s="87"/>
      <c r="AD1290" s="89"/>
      <c r="AE1290" s="89"/>
      <c r="AG1290" s="89"/>
      <c r="AH1290" s="38"/>
    </row>
    <row r="1291" spans="1:34" ht="15">
      <c r="A1291" s="86"/>
      <c r="X1291" s="87"/>
      <c r="Y1291" s="87"/>
      <c r="Z1291" s="87"/>
      <c r="AA1291" s="87"/>
      <c r="AB1291" s="88"/>
      <c r="AC1291" s="87"/>
      <c r="AD1291" s="89"/>
      <c r="AE1291" s="89"/>
      <c r="AG1291" s="89"/>
      <c r="AH1291" s="38"/>
    </row>
    <row r="1292" spans="1:34" ht="15">
      <c r="A1292" s="86"/>
      <c r="X1292" s="87"/>
      <c r="Y1292" s="87"/>
      <c r="Z1292" s="87"/>
      <c r="AA1292" s="87"/>
      <c r="AB1292" s="88"/>
      <c r="AC1292" s="87"/>
      <c r="AD1292" s="89"/>
      <c r="AE1292" s="89"/>
      <c r="AG1292" s="89"/>
      <c r="AH1292" s="38"/>
    </row>
    <row r="1293" spans="1:34" ht="15">
      <c r="A1293" s="86"/>
      <c r="X1293" s="87"/>
      <c r="Y1293" s="87"/>
      <c r="Z1293" s="87"/>
      <c r="AA1293" s="87"/>
      <c r="AB1293" s="88"/>
      <c r="AC1293" s="87"/>
      <c r="AD1293" s="89"/>
      <c r="AE1293" s="89"/>
      <c r="AG1293" s="89"/>
      <c r="AH1293" s="38"/>
    </row>
    <row r="1294" spans="1:34" ht="15">
      <c r="A1294" s="86"/>
      <c r="X1294" s="87"/>
      <c r="Y1294" s="87"/>
      <c r="Z1294" s="87"/>
      <c r="AA1294" s="87"/>
      <c r="AB1294" s="88"/>
      <c r="AC1294" s="87"/>
      <c r="AD1294" s="89"/>
      <c r="AE1294" s="89"/>
      <c r="AG1294" s="89"/>
      <c r="AH1294" s="38"/>
    </row>
    <row r="1295" spans="1:34" ht="15">
      <c r="A1295" s="86"/>
      <c r="X1295" s="87"/>
      <c r="Y1295" s="87"/>
      <c r="Z1295" s="87"/>
      <c r="AA1295" s="87"/>
      <c r="AB1295" s="88"/>
      <c r="AC1295" s="87"/>
      <c r="AD1295" s="89"/>
      <c r="AE1295" s="89"/>
      <c r="AG1295" s="89"/>
      <c r="AH1295" s="38"/>
    </row>
    <row r="1296" spans="1:34" ht="15">
      <c r="A1296" s="86"/>
      <c r="X1296" s="87"/>
      <c r="Y1296" s="87"/>
      <c r="Z1296" s="87"/>
      <c r="AA1296" s="87"/>
      <c r="AB1296" s="88"/>
      <c r="AC1296" s="87"/>
      <c r="AD1296" s="89"/>
      <c r="AE1296" s="89"/>
      <c r="AG1296" s="89"/>
      <c r="AH1296" s="38"/>
    </row>
    <row r="1297" spans="1:34" ht="15">
      <c r="A1297" s="86"/>
      <c r="X1297" s="87"/>
      <c r="Y1297" s="87"/>
      <c r="Z1297" s="87"/>
      <c r="AA1297" s="87"/>
      <c r="AB1297" s="88"/>
      <c r="AC1297" s="87"/>
      <c r="AD1297" s="89"/>
      <c r="AE1297" s="89"/>
      <c r="AG1297" s="89"/>
      <c r="AH1297" s="38"/>
    </row>
    <row r="1298" spans="1:34" ht="15">
      <c r="A1298" s="86"/>
      <c r="X1298" s="87"/>
      <c r="Y1298" s="87"/>
      <c r="Z1298" s="87"/>
      <c r="AA1298" s="87"/>
      <c r="AB1298" s="88"/>
      <c r="AC1298" s="87"/>
      <c r="AD1298" s="89"/>
      <c r="AE1298" s="89"/>
      <c r="AG1298" s="89"/>
      <c r="AH1298" s="38"/>
    </row>
    <row r="1299" spans="1:34" ht="15">
      <c r="A1299" s="86"/>
      <c r="X1299" s="87"/>
      <c r="Y1299" s="87"/>
      <c r="Z1299" s="87"/>
      <c r="AA1299" s="87"/>
      <c r="AB1299" s="88"/>
      <c r="AC1299" s="87"/>
      <c r="AD1299" s="89"/>
      <c r="AE1299" s="89"/>
      <c r="AG1299" s="89"/>
      <c r="AH1299" s="38"/>
    </row>
    <row r="1300" spans="1:34" ht="15">
      <c r="A1300" s="86"/>
      <c r="X1300" s="87"/>
      <c r="Y1300" s="87"/>
      <c r="Z1300" s="87"/>
      <c r="AA1300" s="87"/>
      <c r="AB1300" s="88"/>
      <c r="AC1300" s="87"/>
      <c r="AD1300" s="89"/>
      <c r="AE1300" s="89"/>
      <c r="AG1300" s="89"/>
      <c r="AH1300" s="38"/>
    </row>
    <row r="1301" spans="1:34" ht="15">
      <c r="A1301" s="86"/>
      <c r="X1301" s="87"/>
      <c r="Y1301" s="87"/>
      <c r="Z1301" s="87"/>
      <c r="AA1301" s="87"/>
      <c r="AB1301" s="88"/>
      <c r="AC1301" s="87"/>
      <c r="AD1301" s="89"/>
      <c r="AE1301" s="89"/>
      <c r="AG1301" s="89"/>
      <c r="AH1301" s="38"/>
    </row>
    <row r="1302" spans="1:34" ht="15">
      <c r="A1302" s="86"/>
      <c r="X1302" s="87"/>
      <c r="Y1302" s="87"/>
      <c r="Z1302" s="87"/>
      <c r="AA1302" s="87"/>
      <c r="AB1302" s="88"/>
      <c r="AC1302" s="87"/>
      <c r="AD1302" s="89"/>
      <c r="AE1302" s="89"/>
      <c r="AG1302" s="89"/>
      <c r="AH1302" s="38"/>
    </row>
    <row r="1303" spans="1:34" ht="15">
      <c r="A1303" s="86"/>
      <c r="X1303" s="87"/>
      <c r="Y1303" s="87"/>
      <c r="Z1303" s="87"/>
      <c r="AA1303" s="87"/>
      <c r="AB1303" s="88"/>
      <c r="AC1303" s="87"/>
      <c r="AD1303" s="89"/>
      <c r="AE1303" s="89"/>
      <c r="AG1303" s="89"/>
      <c r="AH1303" s="38"/>
    </row>
    <row r="1304" spans="1:34" ht="15">
      <c r="A1304" s="86"/>
      <c r="X1304" s="87"/>
      <c r="Y1304" s="87"/>
      <c r="Z1304" s="87"/>
      <c r="AA1304" s="87"/>
      <c r="AB1304" s="88"/>
      <c r="AC1304" s="87"/>
      <c r="AD1304" s="89"/>
      <c r="AE1304" s="89"/>
      <c r="AG1304" s="89"/>
      <c r="AH1304" s="38"/>
    </row>
    <row r="1305" spans="1:34" ht="15">
      <c r="A1305" s="86"/>
      <c r="X1305" s="87"/>
      <c r="Y1305" s="87"/>
      <c r="Z1305" s="87"/>
      <c r="AA1305" s="87"/>
      <c r="AB1305" s="88"/>
      <c r="AC1305" s="87"/>
      <c r="AD1305" s="89"/>
      <c r="AE1305" s="89"/>
      <c r="AG1305" s="89"/>
      <c r="AH1305" s="38"/>
    </row>
    <row r="1306" spans="1:34" ht="15">
      <c r="A1306" s="86"/>
      <c r="X1306" s="87"/>
      <c r="Y1306" s="87"/>
      <c r="Z1306" s="87"/>
      <c r="AA1306" s="87"/>
      <c r="AB1306" s="88"/>
      <c r="AC1306" s="87"/>
      <c r="AD1306" s="89"/>
      <c r="AE1306" s="89"/>
      <c r="AG1306" s="89"/>
      <c r="AH1306" s="38"/>
    </row>
    <row r="1307" spans="1:34" ht="15">
      <c r="A1307" s="86"/>
      <c r="X1307" s="87"/>
      <c r="Y1307" s="87"/>
      <c r="Z1307" s="87"/>
      <c r="AA1307" s="87"/>
      <c r="AB1307" s="88"/>
      <c r="AC1307" s="87"/>
      <c r="AD1307" s="89"/>
      <c r="AE1307" s="89"/>
      <c r="AG1307" s="89"/>
      <c r="AH1307" s="38"/>
    </row>
    <row r="1308" spans="1:34" ht="15">
      <c r="A1308" s="86"/>
      <c r="X1308" s="87"/>
      <c r="Y1308" s="87"/>
      <c r="Z1308" s="87"/>
      <c r="AA1308" s="87"/>
      <c r="AB1308" s="88"/>
      <c r="AC1308" s="87"/>
      <c r="AD1308" s="89"/>
      <c r="AE1308" s="89"/>
      <c r="AG1308" s="89"/>
      <c r="AH1308" s="38"/>
    </row>
    <row r="1309" spans="1:34" ht="15">
      <c r="A1309" s="86"/>
      <c r="X1309" s="87"/>
      <c r="Y1309" s="87"/>
      <c r="Z1309" s="87"/>
      <c r="AA1309" s="87"/>
      <c r="AB1309" s="88"/>
      <c r="AC1309" s="87"/>
      <c r="AD1309" s="89"/>
      <c r="AE1309" s="89"/>
      <c r="AG1309" s="89"/>
      <c r="AH1309" s="38"/>
    </row>
    <row r="1310" spans="1:34" ht="15">
      <c r="A1310" s="86"/>
      <c r="X1310" s="87"/>
      <c r="Y1310" s="87"/>
      <c r="Z1310" s="87"/>
      <c r="AA1310" s="87"/>
      <c r="AB1310" s="88"/>
      <c r="AC1310" s="87"/>
      <c r="AD1310" s="89"/>
      <c r="AE1310" s="89"/>
      <c r="AG1310" s="89"/>
      <c r="AH1310" s="38"/>
    </row>
    <row r="1311" spans="1:34" ht="15">
      <c r="A1311" s="86"/>
      <c r="X1311" s="87"/>
      <c r="Y1311" s="87"/>
      <c r="Z1311" s="87"/>
      <c r="AA1311" s="87"/>
      <c r="AB1311" s="88"/>
      <c r="AC1311" s="87"/>
      <c r="AD1311" s="89"/>
      <c r="AE1311" s="89"/>
      <c r="AG1311" s="89"/>
      <c r="AH1311" s="38"/>
    </row>
    <row r="1312" spans="1:34" ht="15">
      <c r="A1312" s="86"/>
      <c r="X1312" s="87"/>
      <c r="Y1312" s="87"/>
      <c r="Z1312" s="87"/>
      <c r="AA1312" s="87"/>
      <c r="AB1312" s="88"/>
      <c r="AC1312" s="87"/>
      <c r="AD1312" s="89"/>
      <c r="AE1312" s="89"/>
      <c r="AG1312" s="89"/>
      <c r="AH1312" s="38"/>
    </row>
    <row r="1313" spans="1:34" ht="15">
      <c r="A1313" s="86"/>
      <c r="X1313" s="87"/>
      <c r="Y1313" s="87"/>
      <c r="Z1313" s="87"/>
      <c r="AA1313" s="87"/>
      <c r="AB1313" s="88"/>
      <c r="AC1313" s="87"/>
      <c r="AD1313" s="89"/>
      <c r="AE1313" s="89"/>
      <c r="AG1313" s="89"/>
      <c r="AH1313" s="38"/>
    </row>
    <row r="1314" spans="1:34" ht="15">
      <c r="A1314" s="86"/>
      <c r="X1314" s="87"/>
      <c r="Y1314" s="87"/>
      <c r="Z1314" s="87"/>
      <c r="AA1314" s="87"/>
      <c r="AB1314" s="88"/>
      <c r="AC1314" s="87"/>
      <c r="AD1314" s="89"/>
      <c r="AE1314" s="89"/>
      <c r="AG1314" s="89"/>
      <c r="AH1314" s="38"/>
    </row>
    <row r="1315" spans="1:34" ht="15">
      <c r="A1315" s="86"/>
      <c r="X1315" s="87"/>
      <c r="Y1315" s="87"/>
      <c r="Z1315" s="87"/>
      <c r="AA1315" s="87"/>
      <c r="AB1315" s="88"/>
      <c r="AC1315" s="87"/>
      <c r="AD1315" s="89"/>
      <c r="AE1315" s="89"/>
      <c r="AG1315" s="89"/>
      <c r="AH1315" s="38"/>
    </row>
    <row r="1316" spans="1:34" ht="15">
      <c r="A1316" s="86"/>
      <c r="X1316" s="87"/>
      <c r="Y1316" s="87"/>
      <c r="Z1316" s="87"/>
      <c r="AA1316" s="87"/>
      <c r="AB1316" s="88"/>
      <c r="AC1316" s="87"/>
      <c r="AD1316" s="89"/>
      <c r="AE1316" s="89"/>
      <c r="AG1316" s="89"/>
      <c r="AH1316" s="38"/>
    </row>
    <row r="1317" spans="1:34" ht="15">
      <c r="A1317" s="86"/>
      <c r="X1317" s="87"/>
      <c r="Y1317" s="87"/>
      <c r="Z1317" s="87"/>
      <c r="AA1317" s="87"/>
      <c r="AB1317" s="88"/>
      <c r="AC1317" s="87"/>
      <c r="AD1317" s="89"/>
      <c r="AE1317" s="89"/>
      <c r="AG1317" s="89"/>
      <c r="AH1317" s="38"/>
    </row>
    <row r="1318" spans="1:34" ht="15">
      <c r="A1318" s="86"/>
      <c r="X1318" s="87"/>
      <c r="Y1318" s="87"/>
      <c r="Z1318" s="87"/>
      <c r="AA1318" s="87"/>
      <c r="AB1318" s="88"/>
      <c r="AC1318" s="87"/>
      <c r="AD1318" s="89"/>
      <c r="AE1318" s="89"/>
      <c r="AG1318" s="89"/>
      <c r="AH1318" s="38"/>
    </row>
    <row r="1319" spans="1:34" ht="15">
      <c r="A1319" s="86"/>
      <c r="X1319" s="87"/>
      <c r="Y1319" s="87"/>
      <c r="Z1319" s="87"/>
      <c r="AA1319" s="87"/>
      <c r="AB1319" s="88"/>
      <c r="AC1319" s="87"/>
      <c r="AD1319" s="89"/>
      <c r="AE1319" s="89"/>
      <c r="AG1319" s="89"/>
      <c r="AH1319" s="38"/>
    </row>
    <row r="1320" spans="1:34" ht="15">
      <c r="A1320" s="86"/>
      <c r="X1320" s="87"/>
      <c r="Y1320" s="87"/>
      <c r="Z1320" s="87"/>
      <c r="AA1320" s="87"/>
      <c r="AB1320" s="88"/>
      <c r="AC1320" s="87"/>
      <c r="AD1320" s="89"/>
      <c r="AE1320" s="89"/>
      <c r="AG1320" s="89"/>
      <c r="AH1320" s="38"/>
    </row>
    <row r="1321" spans="1:34" ht="15">
      <c r="A1321" s="86"/>
      <c r="X1321" s="87"/>
      <c r="Y1321" s="87"/>
      <c r="Z1321" s="87"/>
      <c r="AA1321" s="87"/>
      <c r="AB1321" s="88"/>
      <c r="AC1321" s="87"/>
      <c r="AD1321" s="89"/>
      <c r="AE1321" s="89"/>
      <c r="AG1321" s="89"/>
      <c r="AH1321" s="38"/>
    </row>
    <row r="1322" spans="1:34" ht="15">
      <c r="A1322" s="86"/>
      <c r="X1322" s="87"/>
      <c r="Y1322" s="87"/>
      <c r="Z1322" s="87"/>
      <c r="AA1322" s="87"/>
      <c r="AB1322" s="88"/>
      <c r="AC1322" s="87"/>
      <c r="AD1322" s="89"/>
      <c r="AE1322" s="89"/>
      <c r="AG1322" s="89"/>
      <c r="AH1322" s="38"/>
    </row>
    <row r="1323" spans="1:34" ht="15">
      <c r="A1323" s="86"/>
      <c r="X1323" s="87"/>
      <c r="Y1323" s="87"/>
      <c r="Z1323" s="87"/>
      <c r="AA1323" s="87"/>
      <c r="AB1323" s="88"/>
      <c r="AC1323" s="87"/>
      <c r="AD1323" s="89"/>
      <c r="AE1323" s="89"/>
      <c r="AG1323" s="89"/>
      <c r="AH1323" s="38"/>
    </row>
    <row r="1324" spans="1:34" ht="15">
      <c r="A1324" s="86"/>
      <c r="X1324" s="87"/>
      <c r="Y1324" s="87"/>
      <c r="Z1324" s="87"/>
      <c r="AA1324" s="87"/>
      <c r="AB1324" s="88"/>
      <c r="AC1324" s="87"/>
      <c r="AD1324" s="89"/>
      <c r="AE1324" s="89"/>
      <c r="AG1324" s="89"/>
      <c r="AH1324" s="38"/>
    </row>
    <row r="1325" spans="1:34" ht="15">
      <c r="A1325" s="86"/>
      <c r="X1325" s="87"/>
      <c r="Y1325" s="87"/>
      <c r="Z1325" s="87"/>
      <c r="AA1325" s="87"/>
      <c r="AB1325" s="88"/>
      <c r="AC1325" s="87"/>
      <c r="AD1325" s="89"/>
      <c r="AE1325" s="89"/>
      <c r="AG1325" s="89"/>
      <c r="AH1325" s="38"/>
    </row>
    <row r="1326" spans="1:34" ht="15">
      <c r="A1326" s="86"/>
      <c r="X1326" s="87"/>
      <c r="Y1326" s="87"/>
      <c r="Z1326" s="87"/>
      <c r="AA1326" s="87"/>
      <c r="AB1326" s="88"/>
      <c r="AC1326" s="87"/>
      <c r="AD1326" s="89"/>
      <c r="AE1326" s="89"/>
      <c r="AG1326" s="89"/>
      <c r="AH1326" s="38"/>
    </row>
    <row r="1327" spans="1:34" ht="15">
      <c r="A1327" s="86"/>
      <c r="X1327" s="87"/>
      <c r="Y1327" s="87"/>
      <c r="Z1327" s="87"/>
      <c r="AA1327" s="87"/>
      <c r="AB1327" s="88"/>
      <c r="AC1327" s="87"/>
      <c r="AD1327" s="89"/>
      <c r="AE1327" s="89"/>
      <c r="AG1327" s="89"/>
      <c r="AH1327" s="38"/>
    </row>
    <row r="1328" spans="1:34" ht="15">
      <c r="A1328" s="86"/>
      <c r="X1328" s="87"/>
      <c r="Y1328" s="87"/>
      <c r="Z1328" s="87"/>
      <c r="AA1328" s="87"/>
      <c r="AB1328" s="88"/>
      <c r="AC1328" s="87"/>
      <c r="AD1328" s="89"/>
      <c r="AE1328" s="89"/>
      <c r="AG1328" s="89"/>
      <c r="AH1328" s="38"/>
    </row>
    <row r="1329" spans="1:34" ht="15">
      <c r="A1329" s="86"/>
      <c r="X1329" s="87"/>
      <c r="Y1329" s="87"/>
      <c r="Z1329" s="87"/>
      <c r="AA1329" s="87"/>
      <c r="AB1329" s="88"/>
      <c r="AC1329" s="87"/>
      <c r="AD1329" s="89"/>
      <c r="AE1329" s="89"/>
      <c r="AG1329" s="89"/>
      <c r="AH1329" s="38"/>
    </row>
    <row r="1330" spans="1:34" ht="15">
      <c r="A1330" s="86"/>
      <c r="X1330" s="87"/>
      <c r="Y1330" s="87"/>
      <c r="Z1330" s="87"/>
      <c r="AA1330" s="87"/>
      <c r="AB1330" s="88"/>
      <c r="AC1330" s="87"/>
      <c r="AD1330" s="89"/>
      <c r="AE1330" s="89"/>
      <c r="AG1330" s="89"/>
      <c r="AH1330" s="38"/>
    </row>
    <row r="1331" spans="1:34" ht="15">
      <c r="A1331" s="86"/>
      <c r="X1331" s="87"/>
      <c r="Y1331" s="87"/>
      <c r="Z1331" s="87"/>
      <c r="AA1331" s="87"/>
      <c r="AB1331" s="88"/>
      <c r="AC1331" s="87"/>
      <c r="AD1331" s="89"/>
      <c r="AE1331" s="89"/>
      <c r="AG1331" s="89"/>
      <c r="AH1331" s="38"/>
    </row>
    <row r="1332" spans="1:34" ht="15">
      <c r="A1332" s="86"/>
      <c r="X1332" s="87"/>
      <c r="Y1332" s="87"/>
      <c r="Z1332" s="87"/>
      <c r="AA1332" s="87"/>
      <c r="AB1332" s="88"/>
      <c r="AC1332" s="87"/>
      <c r="AD1332" s="89"/>
      <c r="AE1332" s="89"/>
      <c r="AG1332" s="89"/>
      <c r="AH1332" s="38"/>
    </row>
    <row r="1333" spans="1:34" ht="15">
      <c r="A1333" s="86"/>
      <c r="X1333" s="87"/>
      <c r="Y1333" s="87"/>
      <c r="Z1333" s="87"/>
      <c r="AA1333" s="87"/>
      <c r="AB1333" s="88"/>
      <c r="AC1333" s="87"/>
      <c r="AD1333" s="89"/>
      <c r="AE1333" s="89"/>
      <c r="AG1333" s="89"/>
      <c r="AH1333" s="38"/>
    </row>
    <row r="1334" spans="1:34" ht="15">
      <c r="A1334" s="86"/>
      <c r="X1334" s="87"/>
      <c r="Y1334" s="87"/>
      <c r="Z1334" s="87"/>
      <c r="AA1334" s="87"/>
      <c r="AB1334" s="88"/>
      <c r="AC1334" s="87"/>
      <c r="AD1334" s="89"/>
      <c r="AE1334" s="89"/>
      <c r="AG1334" s="89"/>
      <c r="AH1334" s="38"/>
    </row>
    <row r="1335" spans="1:34" ht="15">
      <c r="A1335" s="86"/>
      <c r="X1335" s="87"/>
      <c r="Y1335" s="87"/>
      <c r="Z1335" s="87"/>
      <c r="AA1335" s="87"/>
      <c r="AB1335" s="88"/>
      <c r="AC1335" s="87"/>
      <c r="AD1335" s="89"/>
      <c r="AE1335" s="89"/>
      <c r="AG1335" s="89"/>
      <c r="AH1335" s="38"/>
    </row>
    <row r="1336" spans="1:34" ht="15">
      <c r="A1336" s="86"/>
      <c r="X1336" s="87"/>
      <c r="Y1336" s="87"/>
      <c r="Z1336" s="87"/>
      <c r="AA1336" s="87"/>
      <c r="AB1336" s="88"/>
      <c r="AC1336" s="87"/>
      <c r="AD1336" s="89"/>
      <c r="AE1336" s="89"/>
      <c r="AG1336" s="89"/>
      <c r="AH1336" s="38"/>
    </row>
    <row r="1337" spans="1:34" ht="15">
      <c r="A1337" s="86"/>
      <c r="X1337" s="87"/>
      <c r="Y1337" s="87"/>
      <c r="Z1337" s="87"/>
      <c r="AA1337" s="87"/>
      <c r="AB1337" s="88"/>
      <c r="AC1337" s="87"/>
      <c r="AD1337" s="89"/>
      <c r="AE1337" s="89"/>
      <c r="AG1337" s="89"/>
      <c r="AH1337" s="38"/>
    </row>
    <row r="1338" spans="1:34" ht="15">
      <c r="A1338" s="86"/>
      <c r="X1338" s="87"/>
      <c r="Y1338" s="87"/>
      <c r="Z1338" s="87"/>
      <c r="AA1338" s="87"/>
      <c r="AB1338" s="88"/>
      <c r="AC1338" s="87"/>
      <c r="AD1338" s="89"/>
      <c r="AE1338" s="89"/>
      <c r="AG1338" s="89"/>
      <c r="AH1338" s="38"/>
    </row>
    <row r="1339" spans="1:34" ht="15">
      <c r="A1339" s="86"/>
      <c r="X1339" s="87"/>
      <c r="Y1339" s="87"/>
      <c r="Z1339" s="87"/>
      <c r="AA1339" s="87"/>
      <c r="AB1339" s="88"/>
      <c r="AC1339" s="87"/>
      <c r="AD1339" s="89"/>
      <c r="AE1339" s="89"/>
      <c r="AG1339" s="89"/>
      <c r="AH1339" s="38"/>
    </row>
    <row r="1340" spans="1:34" ht="15">
      <c r="A1340" s="86"/>
      <c r="X1340" s="87"/>
      <c r="Y1340" s="87"/>
      <c r="Z1340" s="87"/>
      <c r="AA1340" s="87"/>
      <c r="AB1340" s="88"/>
      <c r="AC1340" s="87"/>
      <c r="AD1340" s="89"/>
      <c r="AE1340" s="89"/>
      <c r="AG1340" s="89"/>
      <c r="AH1340" s="38"/>
    </row>
    <row r="1341" spans="1:34" ht="15">
      <c r="A1341" s="86"/>
      <c r="X1341" s="87"/>
      <c r="Y1341" s="87"/>
      <c r="Z1341" s="87"/>
      <c r="AA1341" s="87"/>
      <c r="AB1341" s="88"/>
      <c r="AC1341" s="87"/>
      <c r="AD1341" s="89"/>
      <c r="AE1341" s="89"/>
      <c r="AG1341" s="89"/>
      <c r="AH1341" s="38"/>
    </row>
    <row r="1342" spans="1:34" ht="15">
      <c r="A1342" s="86"/>
      <c r="X1342" s="87"/>
      <c r="Y1342" s="87"/>
      <c r="Z1342" s="87"/>
      <c r="AA1342" s="87"/>
      <c r="AB1342" s="88"/>
      <c r="AC1342" s="87"/>
      <c r="AD1342" s="89"/>
      <c r="AE1342" s="89"/>
      <c r="AG1342" s="89"/>
      <c r="AH1342" s="38"/>
    </row>
    <row r="1343" spans="1:34" ht="15">
      <c r="A1343" s="86"/>
      <c r="X1343" s="87"/>
      <c r="Y1343" s="87"/>
      <c r="Z1343" s="87"/>
      <c r="AA1343" s="87"/>
      <c r="AB1343" s="88"/>
      <c r="AC1343" s="87"/>
      <c r="AD1343" s="89"/>
      <c r="AE1343" s="89"/>
      <c r="AG1343" s="89"/>
      <c r="AH1343" s="38"/>
    </row>
    <row r="1344" spans="1:34" ht="15">
      <c r="A1344" s="86"/>
      <c r="X1344" s="87"/>
      <c r="Y1344" s="87"/>
      <c r="Z1344" s="87"/>
      <c r="AA1344" s="87"/>
      <c r="AB1344" s="88"/>
      <c r="AC1344" s="87"/>
      <c r="AD1344" s="89"/>
      <c r="AE1344" s="89"/>
      <c r="AG1344" s="89"/>
      <c r="AH1344" s="38"/>
    </row>
    <row r="1345" spans="1:34" ht="15">
      <c r="A1345" s="86"/>
      <c r="X1345" s="87"/>
      <c r="Y1345" s="87"/>
      <c r="Z1345" s="87"/>
      <c r="AA1345" s="87"/>
      <c r="AB1345" s="88"/>
      <c r="AC1345" s="87"/>
      <c r="AD1345" s="89"/>
      <c r="AE1345" s="89"/>
      <c r="AG1345" s="89"/>
      <c r="AH1345" s="38"/>
    </row>
    <row r="1346" spans="1:34" ht="15">
      <c r="A1346" s="86"/>
      <c r="X1346" s="87"/>
      <c r="Y1346" s="87"/>
      <c r="Z1346" s="87"/>
      <c r="AA1346" s="87"/>
      <c r="AB1346" s="88"/>
      <c r="AC1346" s="87"/>
      <c r="AD1346" s="89"/>
      <c r="AE1346" s="89"/>
      <c r="AG1346" s="89"/>
      <c r="AH1346" s="38"/>
    </row>
    <row r="1347" spans="1:34" ht="15">
      <c r="A1347" s="86"/>
      <c r="X1347" s="87"/>
      <c r="Y1347" s="87"/>
      <c r="Z1347" s="87"/>
      <c r="AA1347" s="87"/>
      <c r="AB1347" s="88"/>
      <c r="AC1347" s="87"/>
      <c r="AD1347" s="89"/>
      <c r="AE1347" s="89"/>
      <c r="AG1347" s="89"/>
      <c r="AH1347" s="38"/>
    </row>
    <row r="1348" spans="1:34" ht="15">
      <c r="A1348" s="86"/>
      <c r="X1348" s="87"/>
      <c r="Y1348" s="87"/>
      <c r="Z1348" s="87"/>
      <c r="AA1348" s="87"/>
      <c r="AB1348" s="88"/>
      <c r="AC1348" s="87"/>
      <c r="AD1348" s="89"/>
      <c r="AE1348" s="89"/>
      <c r="AG1348" s="89"/>
      <c r="AH1348" s="38"/>
    </row>
    <row r="1349" spans="1:34" ht="15">
      <c r="A1349" s="86"/>
      <c r="X1349" s="87"/>
      <c r="Y1349" s="87"/>
      <c r="Z1349" s="87"/>
      <c r="AA1349" s="87"/>
      <c r="AB1349" s="88"/>
      <c r="AC1349" s="87"/>
      <c r="AD1349" s="89"/>
      <c r="AE1349" s="89"/>
      <c r="AG1349" s="89"/>
      <c r="AH1349" s="38"/>
    </row>
    <row r="1350" spans="1:34" ht="15">
      <c r="A1350" s="86"/>
      <c r="X1350" s="87"/>
      <c r="Y1350" s="87"/>
      <c r="Z1350" s="87"/>
      <c r="AA1350" s="87"/>
      <c r="AB1350" s="88"/>
      <c r="AC1350" s="87"/>
      <c r="AD1350" s="89"/>
      <c r="AE1350" s="89"/>
      <c r="AG1350" s="89"/>
      <c r="AH1350" s="38"/>
    </row>
    <row r="1351" spans="1:34" ht="15">
      <c r="A1351" s="86"/>
      <c r="X1351" s="87"/>
      <c r="Y1351" s="87"/>
      <c r="Z1351" s="87"/>
      <c r="AA1351" s="87"/>
      <c r="AB1351" s="88"/>
      <c r="AC1351" s="87"/>
      <c r="AD1351" s="89"/>
      <c r="AE1351" s="89"/>
      <c r="AG1351" s="89"/>
      <c r="AH1351" s="38"/>
    </row>
    <row r="1352" spans="1:34" ht="15">
      <c r="A1352" s="86"/>
      <c r="X1352" s="87"/>
      <c r="Y1352" s="87"/>
      <c r="Z1352" s="87"/>
      <c r="AA1352" s="87"/>
      <c r="AB1352" s="88"/>
      <c r="AC1352" s="87"/>
      <c r="AD1352" s="89"/>
      <c r="AE1352" s="89"/>
      <c r="AG1352" s="89"/>
      <c r="AH1352" s="38"/>
    </row>
    <row r="1353" spans="1:34" ht="15">
      <c r="A1353" s="86"/>
      <c r="X1353" s="87"/>
      <c r="Y1353" s="87"/>
      <c r="Z1353" s="87"/>
      <c r="AA1353" s="87"/>
      <c r="AB1353" s="88"/>
      <c r="AC1353" s="87"/>
      <c r="AD1353" s="89"/>
      <c r="AE1353" s="89"/>
      <c r="AG1353" s="89"/>
      <c r="AH1353" s="38"/>
    </row>
    <row r="1354" spans="1:34" ht="15">
      <c r="A1354" s="86"/>
      <c r="X1354" s="87"/>
      <c r="Y1354" s="87"/>
      <c r="Z1354" s="87"/>
      <c r="AA1354" s="87"/>
      <c r="AB1354" s="88"/>
      <c r="AC1354" s="87"/>
      <c r="AD1354" s="89"/>
      <c r="AE1354" s="89"/>
      <c r="AG1354" s="89"/>
      <c r="AH1354" s="38"/>
    </row>
    <row r="1355" spans="1:34" ht="15">
      <c r="A1355" s="86"/>
      <c r="X1355" s="87"/>
      <c r="Y1355" s="87"/>
      <c r="Z1355" s="87"/>
      <c r="AA1355" s="87"/>
      <c r="AB1355" s="88"/>
      <c r="AC1355" s="87"/>
      <c r="AD1355" s="89"/>
      <c r="AE1355" s="89"/>
      <c r="AG1355" s="89"/>
      <c r="AH1355" s="38"/>
    </row>
    <row r="1356" spans="1:34" ht="15">
      <c r="A1356" s="86"/>
      <c r="X1356" s="87"/>
      <c r="Y1356" s="87"/>
      <c r="Z1356" s="87"/>
      <c r="AA1356" s="87"/>
      <c r="AB1356" s="88"/>
      <c r="AC1356" s="87"/>
      <c r="AD1356" s="89"/>
      <c r="AE1356" s="89"/>
      <c r="AG1356" s="89"/>
      <c r="AH1356" s="38"/>
    </row>
    <row r="1357" spans="1:34" ht="15">
      <c r="A1357" s="86"/>
      <c r="X1357" s="87"/>
      <c r="Y1357" s="87"/>
      <c r="Z1357" s="87"/>
      <c r="AA1357" s="87"/>
      <c r="AB1357" s="88"/>
      <c r="AC1357" s="87"/>
      <c r="AD1357" s="89"/>
      <c r="AE1357" s="89"/>
      <c r="AG1357" s="89"/>
      <c r="AH1357" s="38"/>
    </row>
    <row r="1358" spans="1:34" ht="15">
      <c r="A1358" s="86"/>
      <c r="X1358" s="87"/>
      <c r="Y1358" s="87"/>
      <c r="Z1358" s="87"/>
      <c r="AA1358" s="87"/>
      <c r="AB1358" s="88"/>
      <c r="AC1358" s="87"/>
      <c r="AD1358" s="89"/>
      <c r="AE1358" s="89"/>
      <c r="AG1358" s="89"/>
      <c r="AH1358" s="38"/>
    </row>
    <row r="1359" spans="1:34" ht="15">
      <c r="A1359" s="86"/>
      <c r="X1359" s="87"/>
      <c r="Y1359" s="87"/>
      <c r="Z1359" s="87"/>
      <c r="AA1359" s="87"/>
      <c r="AB1359" s="88"/>
      <c r="AC1359" s="87"/>
      <c r="AD1359" s="89"/>
      <c r="AE1359" s="89"/>
      <c r="AG1359" s="89"/>
      <c r="AH1359" s="38"/>
    </row>
    <row r="1360" spans="1:34" ht="15">
      <c r="A1360" s="86"/>
      <c r="X1360" s="87"/>
      <c r="Y1360" s="87"/>
      <c r="Z1360" s="87"/>
      <c r="AA1360" s="87"/>
      <c r="AB1360" s="88"/>
      <c r="AC1360" s="87"/>
      <c r="AD1360" s="89"/>
      <c r="AE1360" s="89"/>
      <c r="AG1360" s="89"/>
      <c r="AH1360" s="38"/>
    </row>
    <row r="1361" spans="1:34" ht="15">
      <c r="A1361" s="86"/>
      <c r="X1361" s="87"/>
      <c r="Y1361" s="87"/>
      <c r="Z1361" s="87"/>
      <c r="AA1361" s="87"/>
      <c r="AB1361" s="88"/>
      <c r="AC1361" s="87"/>
      <c r="AD1361" s="89"/>
      <c r="AE1361" s="89"/>
      <c r="AG1361" s="89"/>
      <c r="AH1361" s="38"/>
    </row>
    <row r="1362" spans="1:34" ht="15">
      <c r="A1362" s="86"/>
      <c r="X1362" s="87"/>
      <c r="Y1362" s="87"/>
      <c r="Z1362" s="87"/>
      <c r="AA1362" s="87"/>
      <c r="AB1362" s="88"/>
      <c r="AC1362" s="87"/>
      <c r="AD1362" s="89"/>
      <c r="AE1362" s="89"/>
      <c r="AG1362" s="89"/>
      <c r="AH1362" s="38"/>
    </row>
    <row r="1363" spans="1:34" ht="15">
      <c r="A1363" s="86"/>
      <c r="X1363" s="87"/>
      <c r="Y1363" s="87"/>
      <c r="Z1363" s="87"/>
      <c r="AA1363" s="87"/>
      <c r="AB1363" s="88"/>
      <c r="AC1363" s="87"/>
      <c r="AD1363" s="89"/>
      <c r="AE1363" s="89"/>
      <c r="AG1363" s="89"/>
      <c r="AH1363" s="38"/>
    </row>
    <row r="1364" spans="1:34" ht="15">
      <c r="A1364" s="86"/>
      <c r="X1364" s="87"/>
      <c r="Y1364" s="87"/>
      <c r="Z1364" s="87"/>
      <c r="AA1364" s="87"/>
      <c r="AB1364" s="88"/>
      <c r="AC1364" s="87"/>
      <c r="AD1364" s="89"/>
      <c r="AE1364" s="89"/>
      <c r="AG1364" s="89"/>
      <c r="AH1364" s="38"/>
    </row>
    <row r="1365" spans="1:34" ht="15">
      <c r="A1365" s="86"/>
      <c r="X1365" s="87"/>
      <c r="Y1365" s="87"/>
      <c r="Z1365" s="87"/>
      <c r="AA1365" s="87"/>
      <c r="AB1365" s="88"/>
      <c r="AC1365" s="87"/>
      <c r="AD1365" s="89"/>
      <c r="AE1365" s="89"/>
      <c r="AG1365" s="89"/>
      <c r="AH1365" s="38"/>
    </row>
    <row r="1366" spans="1:34" ht="15">
      <c r="A1366" s="86"/>
      <c r="X1366" s="87"/>
      <c r="Y1366" s="87"/>
      <c r="Z1366" s="87"/>
      <c r="AA1366" s="87"/>
      <c r="AB1366" s="88"/>
      <c r="AC1366" s="87"/>
      <c r="AD1366" s="89"/>
      <c r="AE1366" s="89"/>
      <c r="AG1366" s="89"/>
      <c r="AH1366" s="38"/>
    </row>
    <row r="1367" spans="1:34" ht="15">
      <c r="A1367" s="86"/>
      <c r="X1367" s="87"/>
      <c r="Y1367" s="87"/>
      <c r="Z1367" s="87"/>
      <c r="AA1367" s="87"/>
      <c r="AB1367" s="88"/>
      <c r="AC1367" s="87"/>
      <c r="AD1367" s="89"/>
      <c r="AE1367" s="89"/>
      <c r="AG1367" s="89"/>
      <c r="AH1367" s="38"/>
    </row>
    <row r="1368" spans="1:34" ht="15">
      <c r="A1368" s="86"/>
      <c r="X1368" s="87"/>
      <c r="Y1368" s="87"/>
      <c r="Z1368" s="87"/>
      <c r="AA1368" s="87"/>
      <c r="AB1368" s="88"/>
      <c r="AC1368" s="87"/>
      <c r="AD1368" s="89"/>
      <c r="AE1368" s="89"/>
      <c r="AG1368" s="89"/>
      <c r="AH1368" s="38"/>
    </row>
    <row r="1369" spans="1:34" ht="15">
      <c r="A1369" s="86"/>
      <c r="X1369" s="87"/>
      <c r="Y1369" s="87"/>
      <c r="Z1369" s="87"/>
      <c r="AA1369" s="87"/>
      <c r="AB1369" s="88"/>
      <c r="AC1369" s="87"/>
      <c r="AD1369" s="89"/>
      <c r="AE1369" s="89"/>
      <c r="AG1369" s="89"/>
      <c r="AH1369" s="38"/>
    </row>
    <row r="1370" spans="1:34" ht="15">
      <c r="A1370" s="86"/>
      <c r="X1370" s="87"/>
      <c r="Y1370" s="87"/>
      <c r="Z1370" s="87"/>
      <c r="AA1370" s="87"/>
      <c r="AB1370" s="88"/>
      <c r="AC1370" s="87"/>
      <c r="AD1370" s="89"/>
      <c r="AE1370" s="89"/>
      <c r="AG1370" s="89"/>
      <c r="AH1370" s="38"/>
    </row>
    <row r="1371" spans="1:34" ht="15">
      <c r="A1371" s="86"/>
      <c r="X1371" s="87"/>
      <c r="Y1371" s="87"/>
      <c r="Z1371" s="87"/>
      <c r="AA1371" s="87"/>
      <c r="AB1371" s="88"/>
      <c r="AC1371" s="87"/>
      <c r="AD1371" s="89"/>
      <c r="AE1371" s="89"/>
      <c r="AG1371" s="89"/>
      <c r="AH1371" s="38"/>
    </row>
    <row r="1372" spans="1:34" ht="15">
      <c r="A1372" s="86"/>
      <c r="X1372" s="87"/>
      <c r="Y1372" s="87"/>
      <c r="Z1372" s="87"/>
      <c r="AA1372" s="87"/>
      <c r="AB1372" s="88"/>
      <c r="AC1372" s="87"/>
      <c r="AD1372" s="89"/>
      <c r="AE1372" s="89"/>
      <c r="AG1372" s="89"/>
      <c r="AH1372" s="38"/>
    </row>
    <row r="1373" spans="1:34" ht="15">
      <c r="A1373" s="86"/>
      <c r="X1373" s="87"/>
      <c r="Y1373" s="87"/>
      <c r="Z1373" s="87"/>
      <c r="AA1373" s="87"/>
      <c r="AB1373" s="88"/>
      <c r="AC1373" s="87"/>
      <c r="AD1373" s="89"/>
      <c r="AE1373" s="89"/>
      <c r="AG1373" s="89"/>
      <c r="AH1373" s="38"/>
    </row>
    <row r="1374" spans="1:34" ht="15">
      <c r="A1374" s="86"/>
      <c r="X1374" s="87"/>
      <c r="Y1374" s="87"/>
      <c r="Z1374" s="87"/>
      <c r="AA1374" s="87"/>
      <c r="AB1374" s="88"/>
      <c r="AC1374" s="87"/>
      <c r="AD1374" s="89"/>
      <c r="AE1374" s="89"/>
      <c r="AG1374" s="89"/>
      <c r="AH1374" s="38"/>
    </row>
    <row r="1375" spans="1:34" ht="15">
      <c r="A1375" s="86"/>
      <c r="X1375" s="87"/>
      <c r="Y1375" s="87"/>
      <c r="Z1375" s="87"/>
      <c r="AA1375" s="87"/>
      <c r="AB1375" s="88"/>
      <c r="AC1375" s="87"/>
      <c r="AD1375" s="89"/>
      <c r="AE1375" s="89"/>
      <c r="AG1375" s="89"/>
      <c r="AH1375" s="38"/>
    </row>
    <row r="1376" spans="1:34" ht="15">
      <c r="A1376" s="86"/>
      <c r="X1376" s="87"/>
      <c r="Y1376" s="87"/>
      <c r="Z1376" s="87"/>
      <c r="AA1376" s="87"/>
      <c r="AB1376" s="88"/>
      <c r="AC1376" s="87"/>
      <c r="AD1376" s="89"/>
      <c r="AE1376" s="89"/>
      <c r="AG1376" s="89"/>
      <c r="AH1376" s="38"/>
    </row>
    <row r="1377" spans="1:34" ht="15">
      <c r="A1377" s="86"/>
      <c r="X1377" s="87"/>
      <c r="Y1377" s="87"/>
      <c r="Z1377" s="87"/>
      <c r="AA1377" s="87"/>
      <c r="AB1377" s="88"/>
      <c r="AC1377" s="87"/>
      <c r="AD1377" s="89"/>
      <c r="AE1377" s="89"/>
      <c r="AG1377" s="89"/>
      <c r="AH1377" s="38"/>
    </row>
    <row r="1378" spans="1:34" ht="15">
      <c r="A1378" s="86"/>
      <c r="X1378" s="87"/>
      <c r="Y1378" s="87"/>
      <c r="Z1378" s="87"/>
      <c r="AA1378" s="87"/>
      <c r="AB1378" s="88"/>
      <c r="AC1378" s="87"/>
      <c r="AD1378" s="89"/>
      <c r="AE1378" s="89"/>
      <c r="AG1378" s="89"/>
      <c r="AH1378" s="38"/>
    </row>
    <row r="1379" spans="1:34" ht="15">
      <c r="A1379" s="86"/>
      <c r="X1379" s="87"/>
      <c r="Y1379" s="87"/>
      <c r="Z1379" s="87"/>
      <c r="AA1379" s="87"/>
      <c r="AB1379" s="88"/>
      <c r="AC1379" s="87"/>
      <c r="AD1379" s="89"/>
      <c r="AE1379" s="89"/>
      <c r="AG1379" s="89"/>
      <c r="AH1379" s="38"/>
    </row>
    <row r="1380" spans="1:34" ht="15">
      <c r="A1380" s="86"/>
      <c r="X1380" s="87"/>
      <c r="Y1380" s="87"/>
      <c r="Z1380" s="87"/>
      <c r="AA1380" s="87"/>
      <c r="AB1380" s="88"/>
      <c r="AC1380" s="87"/>
      <c r="AD1380" s="89"/>
      <c r="AE1380" s="89"/>
      <c r="AG1380" s="89"/>
      <c r="AH1380" s="38"/>
    </row>
    <row r="1381" spans="1:34" ht="15">
      <c r="A1381" s="86"/>
      <c r="X1381" s="87"/>
      <c r="Y1381" s="87"/>
      <c r="Z1381" s="87"/>
      <c r="AA1381" s="87"/>
      <c r="AB1381" s="88"/>
      <c r="AC1381" s="87"/>
      <c r="AD1381" s="89"/>
      <c r="AE1381" s="89"/>
      <c r="AG1381" s="89"/>
      <c r="AH1381" s="38"/>
    </row>
    <row r="1382" spans="1:34" ht="15">
      <c r="A1382" s="86"/>
      <c r="X1382" s="87"/>
      <c r="Y1382" s="87"/>
      <c r="Z1382" s="87"/>
      <c r="AA1382" s="87"/>
      <c r="AB1382" s="88"/>
      <c r="AC1382" s="87"/>
      <c r="AD1382" s="89"/>
      <c r="AE1382" s="89"/>
      <c r="AG1382" s="89"/>
      <c r="AH1382" s="38"/>
    </row>
    <row r="1383" spans="1:34" ht="15">
      <c r="A1383" s="86"/>
      <c r="X1383" s="87"/>
      <c r="Y1383" s="87"/>
      <c r="Z1383" s="87"/>
      <c r="AA1383" s="87"/>
      <c r="AB1383" s="88"/>
      <c r="AC1383" s="87"/>
      <c r="AD1383" s="89"/>
      <c r="AE1383" s="89"/>
      <c r="AG1383" s="89"/>
      <c r="AH1383" s="38"/>
    </row>
    <row r="1384" spans="1:34" ht="15">
      <c r="A1384" s="86"/>
      <c r="X1384" s="87"/>
      <c r="Y1384" s="87"/>
      <c r="Z1384" s="87"/>
      <c r="AA1384" s="87"/>
      <c r="AB1384" s="88"/>
      <c r="AC1384" s="87"/>
      <c r="AD1384" s="89"/>
      <c r="AE1384" s="89"/>
      <c r="AG1384" s="89"/>
      <c r="AH1384" s="38"/>
    </row>
    <row r="1385" spans="1:34" ht="15">
      <c r="A1385" s="86"/>
      <c r="X1385" s="87"/>
      <c r="Y1385" s="87"/>
      <c r="Z1385" s="87"/>
      <c r="AA1385" s="87"/>
      <c r="AB1385" s="88"/>
      <c r="AC1385" s="87"/>
      <c r="AD1385" s="89"/>
      <c r="AE1385" s="89"/>
      <c r="AG1385" s="89"/>
      <c r="AH1385" s="38"/>
    </row>
    <row r="1386" spans="1:34" ht="15">
      <c r="A1386" s="86"/>
      <c r="X1386" s="87"/>
      <c r="Y1386" s="87"/>
      <c r="Z1386" s="87"/>
      <c r="AA1386" s="87"/>
      <c r="AB1386" s="88"/>
      <c r="AC1386" s="87"/>
      <c r="AD1386" s="89"/>
      <c r="AE1386" s="89"/>
      <c r="AG1386" s="89"/>
      <c r="AH1386" s="38"/>
    </row>
    <row r="1387" spans="1:34" ht="15">
      <c r="A1387" s="86"/>
      <c r="X1387" s="87"/>
      <c r="Y1387" s="87"/>
      <c r="Z1387" s="87"/>
      <c r="AA1387" s="87"/>
      <c r="AB1387" s="88"/>
      <c r="AC1387" s="87"/>
      <c r="AD1387" s="89"/>
      <c r="AE1387" s="89"/>
      <c r="AG1387" s="89"/>
      <c r="AH1387" s="38"/>
    </row>
    <row r="1388" spans="1:34" ht="15">
      <c r="A1388" s="86"/>
      <c r="X1388" s="87"/>
      <c r="Y1388" s="87"/>
      <c r="Z1388" s="87"/>
      <c r="AA1388" s="87"/>
      <c r="AB1388" s="88"/>
      <c r="AC1388" s="87"/>
      <c r="AD1388" s="89"/>
      <c r="AE1388" s="89"/>
      <c r="AG1388" s="89"/>
      <c r="AH1388" s="38"/>
    </row>
    <row r="1389" spans="1:34" ht="15">
      <c r="A1389" s="86"/>
      <c r="X1389" s="87"/>
      <c r="Y1389" s="87"/>
      <c r="Z1389" s="87"/>
      <c r="AA1389" s="87"/>
      <c r="AB1389" s="88"/>
      <c r="AC1389" s="87"/>
      <c r="AD1389" s="89"/>
      <c r="AE1389" s="89"/>
      <c r="AG1389" s="89"/>
      <c r="AH1389" s="38"/>
    </row>
    <row r="1390" spans="1:34" ht="15">
      <c r="A1390" s="86"/>
      <c r="X1390" s="87"/>
      <c r="Y1390" s="87"/>
      <c r="Z1390" s="87"/>
      <c r="AA1390" s="87"/>
      <c r="AB1390" s="88"/>
      <c r="AC1390" s="87"/>
      <c r="AD1390" s="89"/>
      <c r="AE1390" s="89"/>
      <c r="AG1390" s="89"/>
      <c r="AH1390" s="38"/>
    </row>
    <row r="1391" spans="1:34" ht="15">
      <c r="A1391" s="86"/>
      <c r="X1391" s="87"/>
      <c r="Y1391" s="87"/>
      <c r="Z1391" s="87"/>
      <c r="AA1391" s="87"/>
      <c r="AB1391" s="88"/>
      <c r="AC1391" s="87"/>
      <c r="AD1391" s="89"/>
      <c r="AE1391" s="89"/>
      <c r="AG1391" s="89"/>
      <c r="AH1391" s="38"/>
    </row>
    <row r="1392" spans="1:34" ht="15">
      <c r="A1392" s="86"/>
      <c r="X1392" s="87"/>
      <c r="Y1392" s="87"/>
      <c r="Z1392" s="87"/>
      <c r="AA1392" s="87"/>
      <c r="AB1392" s="88"/>
      <c r="AC1392" s="87"/>
      <c r="AD1392" s="89"/>
      <c r="AE1392" s="89"/>
      <c r="AG1392" s="89"/>
      <c r="AH1392" s="38"/>
    </row>
    <row r="1393" spans="1:34" ht="15">
      <c r="A1393" s="86"/>
      <c r="X1393" s="87"/>
      <c r="Y1393" s="87"/>
      <c r="Z1393" s="87"/>
      <c r="AA1393" s="87"/>
      <c r="AB1393" s="88"/>
      <c r="AC1393" s="87"/>
      <c r="AD1393" s="89"/>
      <c r="AE1393" s="89"/>
      <c r="AG1393" s="89"/>
      <c r="AH1393" s="38"/>
    </row>
    <row r="1394" spans="1:34" ht="15">
      <c r="A1394" s="86"/>
      <c r="X1394" s="87"/>
      <c r="Y1394" s="87"/>
      <c r="Z1394" s="87"/>
      <c r="AA1394" s="87"/>
      <c r="AB1394" s="88"/>
      <c r="AC1394" s="87"/>
      <c r="AD1394" s="89"/>
      <c r="AE1394" s="89"/>
      <c r="AG1394" s="89"/>
      <c r="AH1394" s="38"/>
    </row>
    <row r="1395" spans="1:34" ht="15">
      <c r="A1395" s="86"/>
      <c r="X1395" s="87"/>
      <c r="Y1395" s="87"/>
      <c r="Z1395" s="87"/>
      <c r="AA1395" s="87"/>
      <c r="AB1395" s="88"/>
      <c r="AC1395" s="87"/>
      <c r="AD1395" s="89"/>
      <c r="AE1395" s="89"/>
      <c r="AG1395" s="89"/>
      <c r="AH1395" s="38"/>
    </row>
    <row r="1396" spans="1:34" ht="15">
      <c r="A1396" s="86"/>
      <c r="X1396" s="87"/>
      <c r="Y1396" s="87"/>
      <c r="Z1396" s="87"/>
      <c r="AA1396" s="87"/>
      <c r="AB1396" s="88"/>
      <c r="AC1396" s="87"/>
      <c r="AD1396" s="89"/>
      <c r="AE1396" s="89"/>
      <c r="AG1396" s="89"/>
      <c r="AH1396" s="38"/>
    </row>
    <row r="1397" spans="1:34" ht="15">
      <c r="A1397" s="86"/>
      <c r="X1397" s="87"/>
      <c r="Y1397" s="87"/>
      <c r="Z1397" s="87"/>
      <c r="AA1397" s="87"/>
      <c r="AB1397" s="88"/>
      <c r="AC1397" s="87"/>
      <c r="AD1397" s="89"/>
      <c r="AE1397" s="89"/>
      <c r="AG1397" s="89"/>
      <c r="AH1397" s="38"/>
    </row>
    <row r="1398" spans="1:34" ht="15">
      <c r="A1398" s="86"/>
      <c r="X1398" s="87"/>
      <c r="Y1398" s="87"/>
      <c r="Z1398" s="87"/>
      <c r="AA1398" s="87"/>
      <c r="AB1398" s="88"/>
      <c r="AC1398" s="87"/>
      <c r="AD1398" s="89"/>
      <c r="AE1398" s="89"/>
      <c r="AG1398" s="89"/>
      <c r="AH1398" s="38"/>
    </row>
    <row r="1399" spans="1:34" ht="15">
      <c r="A1399" s="86"/>
      <c r="X1399" s="87"/>
      <c r="Y1399" s="87"/>
      <c r="Z1399" s="87"/>
      <c r="AA1399" s="87"/>
      <c r="AB1399" s="88"/>
      <c r="AC1399" s="87"/>
      <c r="AD1399" s="89"/>
      <c r="AE1399" s="89"/>
      <c r="AG1399" s="89"/>
      <c r="AH1399" s="38"/>
    </row>
    <row r="1400" spans="1:34" ht="15">
      <c r="A1400" s="86"/>
      <c r="X1400" s="87"/>
      <c r="Y1400" s="87"/>
      <c r="Z1400" s="87"/>
      <c r="AA1400" s="87"/>
      <c r="AB1400" s="88"/>
      <c r="AC1400" s="87"/>
      <c r="AD1400" s="89"/>
      <c r="AE1400" s="89"/>
      <c r="AG1400" s="89"/>
      <c r="AH1400" s="38"/>
    </row>
    <row r="1401" spans="1:34" ht="15">
      <c r="A1401" s="86"/>
      <c r="X1401" s="87"/>
      <c r="Y1401" s="87"/>
      <c r="Z1401" s="87"/>
      <c r="AA1401" s="87"/>
      <c r="AB1401" s="88"/>
      <c r="AC1401" s="87"/>
      <c r="AD1401" s="89"/>
      <c r="AE1401" s="89"/>
      <c r="AG1401" s="89"/>
      <c r="AH1401" s="38"/>
    </row>
    <row r="1402" spans="1:34" ht="15">
      <c r="A1402" s="86"/>
      <c r="X1402" s="87"/>
      <c r="Y1402" s="87"/>
      <c r="Z1402" s="87"/>
      <c r="AA1402" s="87"/>
      <c r="AB1402" s="88"/>
      <c r="AC1402" s="87"/>
      <c r="AD1402" s="89"/>
      <c r="AE1402" s="89"/>
      <c r="AG1402" s="89"/>
      <c r="AH1402" s="38"/>
    </row>
    <row r="1403" spans="1:34" ht="15">
      <c r="A1403" s="86"/>
      <c r="X1403" s="87"/>
      <c r="Y1403" s="87"/>
      <c r="Z1403" s="87"/>
      <c r="AA1403" s="87"/>
      <c r="AB1403" s="88"/>
      <c r="AC1403" s="87"/>
      <c r="AD1403" s="89"/>
      <c r="AE1403" s="89"/>
      <c r="AG1403" s="89"/>
      <c r="AH1403" s="38"/>
    </row>
    <row r="1404" spans="1:34" ht="15">
      <c r="A1404" s="86"/>
      <c r="X1404" s="87"/>
      <c r="Y1404" s="87"/>
      <c r="Z1404" s="87"/>
      <c r="AA1404" s="87"/>
      <c r="AB1404" s="88"/>
      <c r="AC1404" s="87"/>
      <c r="AD1404" s="89"/>
      <c r="AE1404" s="89"/>
      <c r="AG1404" s="89"/>
      <c r="AH1404" s="38"/>
    </row>
    <row r="1405" spans="1:34" ht="15">
      <c r="A1405" s="86"/>
      <c r="X1405" s="87"/>
      <c r="Y1405" s="87"/>
      <c r="Z1405" s="87"/>
      <c r="AA1405" s="87"/>
      <c r="AB1405" s="88"/>
      <c r="AC1405" s="87"/>
      <c r="AD1405" s="89"/>
      <c r="AE1405" s="89"/>
      <c r="AG1405" s="89"/>
      <c r="AH1405" s="38"/>
    </row>
    <row r="1406" spans="1:34" ht="15">
      <c r="A1406" s="86"/>
      <c r="X1406" s="87"/>
      <c r="Y1406" s="87"/>
      <c r="Z1406" s="87"/>
      <c r="AA1406" s="87"/>
      <c r="AB1406" s="88"/>
      <c r="AC1406" s="87"/>
      <c r="AD1406" s="89"/>
      <c r="AE1406" s="89"/>
      <c r="AG1406" s="89"/>
      <c r="AH1406" s="38"/>
    </row>
    <row r="1407" spans="1:34" ht="15">
      <c r="A1407" s="86"/>
      <c r="X1407" s="87"/>
      <c r="Y1407" s="87"/>
      <c r="Z1407" s="87"/>
      <c r="AA1407" s="87"/>
      <c r="AB1407" s="88"/>
      <c r="AC1407" s="87"/>
      <c r="AD1407" s="89"/>
      <c r="AE1407" s="89"/>
      <c r="AG1407" s="89"/>
      <c r="AH1407" s="38"/>
    </row>
    <row r="1408" spans="1:34" ht="15">
      <c r="A1408" s="86"/>
      <c r="X1408" s="87"/>
      <c r="Y1408" s="87"/>
      <c r="Z1408" s="87"/>
      <c r="AA1408" s="87"/>
      <c r="AB1408" s="88"/>
      <c r="AC1408" s="87"/>
      <c r="AD1408" s="89"/>
      <c r="AE1408" s="89"/>
      <c r="AG1408" s="89"/>
      <c r="AH1408" s="38"/>
    </row>
    <row r="1409" spans="1:34" ht="15">
      <c r="A1409" s="86"/>
      <c r="X1409" s="87"/>
      <c r="Y1409" s="87"/>
      <c r="Z1409" s="87"/>
      <c r="AA1409" s="87"/>
      <c r="AB1409" s="88"/>
      <c r="AC1409" s="87"/>
      <c r="AD1409" s="89"/>
      <c r="AE1409" s="89"/>
      <c r="AG1409" s="89"/>
      <c r="AH1409" s="38"/>
    </row>
    <row r="1410" spans="1:34" ht="15">
      <c r="A1410" s="86"/>
      <c r="X1410" s="87"/>
      <c r="Y1410" s="87"/>
      <c r="Z1410" s="87"/>
      <c r="AA1410" s="87"/>
      <c r="AB1410" s="88"/>
      <c r="AC1410" s="87"/>
      <c r="AD1410" s="89"/>
      <c r="AE1410" s="89"/>
      <c r="AG1410" s="89"/>
      <c r="AH1410" s="38"/>
    </row>
    <row r="1411" spans="1:34" ht="15">
      <c r="A1411" s="86"/>
      <c r="X1411" s="87"/>
      <c r="Y1411" s="87"/>
      <c r="Z1411" s="87"/>
      <c r="AA1411" s="87"/>
      <c r="AB1411" s="88"/>
      <c r="AC1411" s="87"/>
      <c r="AD1411" s="89"/>
      <c r="AE1411" s="89"/>
      <c r="AG1411" s="89"/>
      <c r="AH1411" s="38"/>
    </row>
    <row r="1412" spans="1:34" ht="15">
      <c r="A1412" s="86"/>
      <c r="X1412" s="87"/>
      <c r="Y1412" s="87"/>
      <c r="Z1412" s="87"/>
      <c r="AA1412" s="87"/>
      <c r="AB1412" s="88"/>
      <c r="AC1412" s="87"/>
      <c r="AD1412" s="89"/>
      <c r="AE1412" s="89"/>
      <c r="AG1412" s="89"/>
      <c r="AH1412" s="38"/>
    </row>
    <row r="1413" spans="1:34" ht="15">
      <c r="A1413" s="86"/>
      <c r="X1413" s="87"/>
      <c r="Y1413" s="87"/>
      <c r="Z1413" s="87"/>
      <c r="AA1413" s="87"/>
      <c r="AB1413" s="88"/>
      <c r="AC1413" s="87"/>
      <c r="AD1413" s="89"/>
      <c r="AE1413" s="89"/>
      <c r="AG1413" s="89"/>
      <c r="AH1413" s="38"/>
    </row>
    <row r="1414" spans="1:34" ht="15">
      <c r="A1414" s="86"/>
      <c r="X1414" s="87"/>
      <c r="Y1414" s="87"/>
      <c r="Z1414" s="87"/>
      <c r="AA1414" s="87"/>
      <c r="AB1414" s="88"/>
      <c r="AC1414" s="87"/>
      <c r="AD1414" s="89"/>
      <c r="AE1414" s="89"/>
      <c r="AG1414" s="89"/>
      <c r="AH1414" s="38"/>
    </row>
    <row r="1415" spans="1:34" ht="15">
      <c r="A1415" s="86"/>
      <c r="X1415" s="87"/>
      <c r="Y1415" s="87"/>
      <c r="Z1415" s="87"/>
      <c r="AA1415" s="87"/>
      <c r="AB1415" s="88"/>
      <c r="AC1415" s="87"/>
      <c r="AD1415" s="89"/>
      <c r="AE1415" s="89"/>
      <c r="AG1415" s="89"/>
      <c r="AH1415" s="38"/>
    </row>
    <row r="1416" spans="1:34" ht="15">
      <c r="A1416" s="86"/>
      <c r="X1416" s="87"/>
      <c r="Y1416" s="87"/>
      <c r="Z1416" s="87"/>
      <c r="AA1416" s="87"/>
      <c r="AB1416" s="88"/>
      <c r="AC1416" s="87"/>
      <c r="AD1416" s="89"/>
      <c r="AE1416" s="89"/>
      <c r="AG1416" s="89"/>
      <c r="AH1416" s="38"/>
    </row>
    <row r="1417" spans="1:34" ht="15">
      <c r="A1417" s="86"/>
      <c r="X1417" s="87"/>
      <c r="Y1417" s="87"/>
      <c r="Z1417" s="87"/>
      <c r="AA1417" s="87"/>
      <c r="AB1417" s="88"/>
      <c r="AC1417" s="87"/>
      <c r="AD1417" s="89"/>
      <c r="AE1417" s="89"/>
      <c r="AG1417" s="89"/>
      <c r="AH1417" s="38"/>
    </row>
    <row r="1418" spans="1:34" ht="15">
      <c r="A1418" s="86"/>
      <c r="X1418" s="87"/>
      <c r="Y1418" s="87"/>
      <c r="Z1418" s="87"/>
      <c r="AA1418" s="87"/>
      <c r="AB1418" s="88"/>
      <c r="AC1418" s="87"/>
      <c r="AD1418" s="89"/>
      <c r="AE1418" s="89"/>
      <c r="AG1418" s="89"/>
      <c r="AH1418" s="38"/>
    </row>
    <row r="1419" spans="1:34" ht="15">
      <c r="A1419" s="86"/>
      <c r="X1419" s="87"/>
      <c r="Y1419" s="87"/>
      <c r="Z1419" s="87"/>
      <c r="AA1419" s="87"/>
      <c r="AB1419" s="88"/>
      <c r="AC1419" s="87"/>
      <c r="AD1419" s="89"/>
      <c r="AE1419" s="89"/>
      <c r="AG1419" s="89"/>
      <c r="AH1419" s="38"/>
    </row>
    <row r="1420" spans="1:34" ht="15">
      <c r="A1420" s="86"/>
      <c r="X1420" s="87"/>
      <c r="Y1420" s="87"/>
      <c r="Z1420" s="87"/>
      <c r="AA1420" s="87"/>
      <c r="AB1420" s="88"/>
      <c r="AC1420" s="87"/>
      <c r="AD1420" s="89"/>
      <c r="AE1420" s="89"/>
      <c r="AG1420" s="89"/>
      <c r="AH1420" s="38"/>
    </row>
    <row r="1421" spans="1:34" ht="15">
      <c r="A1421" s="86"/>
      <c r="X1421" s="87"/>
      <c r="Y1421" s="87"/>
      <c r="Z1421" s="87"/>
      <c r="AA1421" s="87"/>
      <c r="AB1421" s="88"/>
      <c r="AC1421" s="87"/>
      <c r="AD1421" s="89"/>
      <c r="AE1421" s="89"/>
      <c r="AG1421" s="89"/>
      <c r="AH1421" s="38"/>
    </row>
    <row r="1422" spans="1:34" ht="15">
      <c r="A1422" s="86"/>
      <c r="X1422" s="87"/>
      <c r="Y1422" s="87"/>
      <c r="Z1422" s="87"/>
      <c r="AA1422" s="87"/>
      <c r="AB1422" s="88"/>
      <c r="AC1422" s="87"/>
      <c r="AD1422" s="89"/>
      <c r="AE1422" s="89"/>
      <c r="AG1422" s="89"/>
      <c r="AH1422" s="38"/>
    </row>
    <row r="1423" spans="1:34" ht="15">
      <c r="A1423" s="86"/>
      <c r="X1423" s="87"/>
      <c r="Y1423" s="87"/>
      <c r="Z1423" s="87"/>
      <c r="AA1423" s="87"/>
      <c r="AB1423" s="88"/>
      <c r="AC1423" s="87"/>
      <c r="AD1423" s="89"/>
      <c r="AE1423" s="89"/>
      <c r="AG1423" s="89"/>
      <c r="AH1423" s="38"/>
    </row>
    <row r="1424" spans="1:34" ht="15">
      <c r="A1424" s="86"/>
      <c r="X1424" s="87"/>
      <c r="Y1424" s="87"/>
      <c r="Z1424" s="87"/>
      <c r="AA1424" s="87"/>
      <c r="AB1424" s="88"/>
      <c r="AC1424" s="87"/>
      <c r="AD1424" s="89"/>
      <c r="AE1424" s="89"/>
      <c r="AG1424" s="89"/>
      <c r="AH1424" s="38"/>
    </row>
    <row r="1425" spans="1:34" ht="15">
      <c r="A1425" s="86"/>
      <c r="X1425" s="87"/>
      <c r="Y1425" s="87"/>
      <c r="Z1425" s="87"/>
      <c r="AA1425" s="87"/>
      <c r="AB1425" s="88"/>
      <c r="AC1425" s="87"/>
      <c r="AD1425" s="89"/>
      <c r="AE1425" s="89"/>
      <c r="AG1425" s="89"/>
      <c r="AH1425" s="38"/>
    </row>
    <row r="1426" spans="1:34" ht="15">
      <c r="A1426" s="86"/>
      <c r="X1426" s="87"/>
      <c r="Y1426" s="87"/>
      <c r="Z1426" s="87"/>
      <c r="AA1426" s="87"/>
      <c r="AB1426" s="88"/>
      <c r="AC1426" s="87"/>
      <c r="AD1426" s="89"/>
      <c r="AE1426" s="89"/>
      <c r="AG1426" s="89"/>
      <c r="AH1426" s="38"/>
    </row>
    <row r="1427" spans="1:34" ht="15">
      <c r="A1427" s="86"/>
      <c r="X1427" s="87"/>
      <c r="Y1427" s="87"/>
      <c r="Z1427" s="87"/>
      <c r="AA1427" s="87"/>
      <c r="AB1427" s="88"/>
      <c r="AC1427" s="87"/>
      <c r="AD1427" s="89"/>
      <c r="AE1427" s="89"/>
      <c r="AG1427" s="89"/>
      <c r="AH1427" s="38"/>
    </row>
    <row r="1428" spans="1:34" ht="15">
      <c r="A1428" s="86"/>
      <c r="X1428" s="87"/>
      <c r="Y1428" s="87"/>
      <c r="Z1428" s="87"/>
      <c r="AA1428" s="87"/>
      <c r="AB1428" s="88"/>
      <c r="AC1428" s="87"/>
      <c r="AD1428" s="89"/>
      <c r="AE1428" s="89"/>
      <c r="AG1428" s="89"/>
      <c r="AH1428" s="38"/>
    </row>
    <row r="1429" spans="1:34" ht="15">
      <c r="A1429" s="86"/>
      <c r="X1429" s="87"/>
      <c r="Y1429" s="87"/>
      <c r="Z1429" s="87"/>
      <c r="AA1429" s="87"/>
      <c r="AB1429" s="88"/>
      <c r="AC1429" s="87"/>
      <c r="AD1429" s="89"/>
      <c r="AE1429" s="89"/>
      <c r="AG1429" s="89"/>
      <c r="AH1429" s="38"/>
    </row>
    <row r="1430" spans="1:34" ht="15">
      <c r="A1430" s="86"/>
      <c r="X1430" s="87"/>
      <c r="Y1430" s="87"/>
      <c r="Z1430" s="87"/>
      <c r="AA1430" s="87"/>
      <c r="AB1430" s="88"/>
      <c r="AC1430" s="87"/>
      <c r="AD1430" s="89"/>
      <c r="AE1430" s="89"/>
      <c r="AG1430" s="89"/>
      <c r="AH1430" s="38"/>
    </row>
    <row r="1431" spans="1:34" ht="15">
      <c r="A1431" s="86"/>
      <c r="X1431" s="87"/>
      <c r="Y1431" s="87"/>
      <c r="Z1431" s="87"/>
      <c r="AA1431" s="87"/>
      <c r="AB1431" s="88"/>
      <c r="AC1431" s="87"/>
      <c r="AD1431" s="89"/>
      <c r="AE1431" s="89"/>
      <c r="AG1431" s="89"/>
      <c r="AH1431" s="38"/>
    </row>
    <row r="1432" spans="1:34" ht="15">
      <c r="A1432" s="86"/>
      <c r="X1432" s="87"/>
      <c r="Y1432" s="87"/>
      <c r="Z1432" s="87"/>
      <c r="AA1432" s="87"/>
      <c r="AB1432" s="88"/>
      <c r="AC1432" s="87"/>
      <c r="AD1432" s="89"/>
      <c r="AE1432" s="89"/>
      <c r="AG1432" s="89"/>
      <c r="AH1432" s="38"/>
    </row>
    <row r="1433" spans="1:34" ht="15">
      <c r="A1433" s="86"/>
      <c r="X1433" s="87"/>
      <c r="Y1433" s="87"/>
      <c r="Z1433" s="87"/>
      <c r="AA1433" s="87"/>
      <c r="AB1433" s="88"/>
      <c r="AC1433" s="87"/>
      <c r="AD1433" s="89"/>
      <c r="AE1433" s="89"/>
      <c r="AG1433" s="89"/>
      <c r="AH1433" s="38"/>
    </row>
    <row r="1434" spans="1:34" ht="15">
      <c r="A1434" s="86"/>
      <c r="X1434" s="87"/>
      <c r="Y1434" s="87"/>
      <c r="Z1434" s="87"/>
      <c r="AA1434" s="87"/>
      <c r="AB1434" s="88"/>
      <c r="AC1434" s="87"/>
      <c r="AD1434" s="89"/>
      <c r="AE1434" s="89"/>
      <c r="AG1434" s="89"/>
      <c r="AH1434" s="38"/>
    </row>
    <row r="1435" spans="1:34" ht="15">
      <c r="A1435" s="86"/>
      <c r="X1435" s="87"/>
      <c r="Y1435" s="87"/>
      <c r="Z1435" s="87"/>
      <c r="AA1435" s="87"/>
      <c r="AB1435" s="88"/>
      <c r="AC1435" s="87"/>
      <c r="AD1435" s="89"/>
      <c r="AE1435" s="89"/>
      <c r="AG1435" s="89"/>
      <c r="AH1435" s="38"/>
    </row>
    <row r="1436" spans="1:34" ht="15">
      <c r="A1436" s="86"/>
      <c r="X1436" s="87"/>
      <c r="Y1436" s="87"/>
      <c r="Z1436" s="87"/>
      <c r="AA1436" s="87"/>
      <c r="AB1436" s="88"/>
      <c r="AC1436" s="87"/>
      <c r="AD1436" s="89"/>
      <c r="AE1436" s="89"/>
      <c r="AG1436" s="89"/>
      <c r="AH1436" s="38"/>
    </row>
    <row r="1437" spans="1:34" ht="15">
      <c r="A1437" s="86"/>
      <c r="X1437" s="87"/>
      <c r="Y1437" s="87"/>
      <c r="Z1437" s="87"/>
      <c r="AA1437" s="87"/>
      <c r="AB1437" s="88"/>
      <c r="AC1437" s="87"/>
      <c r="AD1437" s="89"/>
      <c r="AE1437" s="89"/>
      <c r="AG1437" s="89"/>
      <c r="AH1437" s="38"/>
    </row>
    <row r="1438" spans="1:34" ht="15">
      <c r="A1438" s="86"/>
      <c r="X1438" s="87"/>
      <c r="Y1438" s="87"/>
      <c r="Z1438" s="87"/>
      <c r="AA1438" s="87"/>
      <c r="AB1438" s="88"/>
      <c r="AC1438" s="87"/>
      <c r="AD1438" s="89"/>
      <c r="AE1438" s="89"/>
      <c r="AG1438" s="89"/>
      <c r="AH1438" s="38"/>
    </row>
    <row r="1439" spans="1:34" ht="15">
      <c r="A1439" s="86"/>
      <c r="X1439" s="87"/>
      <c r="Y1439" s="87"/>
      <c r="Z1439" s="87"/>
      <c r="AA1439" s="87"/>
      <c r="AB1439" s="88"/>
      <c r="AC1439" s="87"/>
      <c r="AD1439" s="89"/>
      <c r="AE1439" s="89"/>
      <c r="AG1439" s="89"/>
      <c r="AH1439" s="38"/>
    </row>
    <row r="1440" spans="1:34" ht="15">
      <c r="A1440" s="86"/>
      <c r="X1440" s="87"/>
      <c r="Y1440" s="87"/>
      <c r="Z1440" s="87"/>
      <c r="AA1440" s="87"/>
      <c r="AB1440" s="88"/>
      <c r="AC1440" s="87"/>
      <c r="AD1440" s="89"/>
      <c r="AE1440" s="89"/>
      <c r="AG1440" s="89"/>
      <c r="AH1440" s="38"/>
    </row>
    <row r="1441" spans="1:34" ht="15">
      <c r="A1441" s="86"/>
      <c r="X1441" s="87"/>
      <c r="Y1441" s="87"/>
      <c r="Z1441" s="87"/>
      <c r="AA1441" s="87"/>
      <c r="AB1441" s="88"/>
      <c r="AC1441" s="87"/>
      <c r="AD1441" s="89"/>
      <c r="AE1441" s="89"/>
      <c r="AG1441" s="89"/>
      <c r="AH1441" s="38"/>
    </row>
    <row r="1442" spans="1:34" ht="15">
      <c r="A1442" s="86"/>
      <c r="X1442" s="87"/>
      <c r="Y1442" s="87"/>
      <c r="Z1442" s="87"/>
      <c r="AA1442" s="87"/>
      <c r="AB1442" s="88"/>
      <c r="AC1442" s="87"/>
      <c r="AD1442" s="89"/>
      <c r="AE1442" s="89"/>
      <c r="AG1442" s="89"/>
      <c r="AH1442" s="38"/>
    </row>
    <row r="1443" spans="1:34" ht="15">
      <c r="A1443" s="86"/>
      <c r="X1443" s="87"/>
      <c r="Y1443" s="87"/>
      <c r="Z1443" s="87"/>
      <c r="AA1443" s="87"/>
      <c r="AB1443" s="88"/>
      <c r="AC1443" s="87"/>
      <c r="AD1443" s="89"/>
      <c r="AE1443" s="89"/>
      <c r="AG1443" s="89"/>
      <c r="AH1443" s="38"/>
    </row>
    <row r="1444" spans="1:34" ht="15">
      <c r="A1444" s="86"/>
      <c r="X1444" s="87"/>
      <c r="Y1444" s="87"/>
      <c r="Z1444" s="87"/>
      <c r="AA1444" s="87"/>
      <c r="AB1444" s="88"/>
      <c r="AC1444" s="87"/>
      <c r="AD1444" s="89"/>
      <c r="AE1444" s="89"/>
      <c r="AG1444" s="89"/>
      <c r="AH1444" s="38"/>
    </row>
    <row r="1445" spans="1:34" ht="15">
      <c r="A1445" s="86"/>
      <c r="X1445" s="87"/>
      <c r="Y1445" s="87"/>
      <c r="Z1445" s="87"/>
      <c r="AA1445" s="87"/>
      <c r="AB1445" s="88"/>
      <c r="AC1445" s="87"/>
      <c r="AD1445" s="89"/>
      <c r="AE1445" s="89"/>
      <c r="AG1445" s="89"/>
      <c r="AH1445" s="38"/>
    </row>
    <row r="1446" spans="1:34" ht="15">
      <c r="A1446" s="86"/>
      <c r="X1446" s="87"/>
      <c r="Y1446" s="87"/>
      <c r="Z1446" s="87"/>
      <c r="AA1446" s="87"/>
      <c r="AB1446" s="88"/>
      <c r="AC1446" s="87"/>
      <c r="AD1446" s="89"/>
      <c r="AE1446" s="89"/>
      <c r="AG1446" s="89"/>
      <c r="AH1446" s="38"/>
    </row>
    <row r="1447" spans="1:34" ht="15">
      <c r="A1447" s="86"/>
      <c r="X1447" s="87"/>
      <c r="Y1447" s="87"/>
      <c r="Z1447" s="87"/>
      <c r="AA1447" s="87"/>
      <c r="AB1447" s="88"/>
      <c r="AC1447" s="87"/>
      <c r="AD1447" s="89"/>
      <c r="AE1447" s="89"/>
      <c r="AG1447" s="89"/>
      <c r="AH1447" s="38"/>
    </row>
    <row r="1448" spans="1:34" ht="15">
      <c r="A1448" s="86"/>
      <c r="X1448" s="87"/>
      <c r="Y1448" s="87"/>
      <c r="Z1448" s="87"/>
      <c r="AA1448" s="87"/>
      <c r="AB1448" s="88"/>
      <c r="AC1448" s="87"/>
      <c r="AD1448" s="89"/>
      <c r="AE1448" s="89"/>
      <c r="AG1448" s="89"/>
      <c r="AH1448" s="38"/>
    </row>
    <row r="1449" spans="1:34" ht="15">
      <c r="A1449" s="86"/>
      <c r="X1449" s="87"/>
      <c r="Y1449" s="87"/>
      <c r="Z1449" s="87"/>
      <c r="AA1449" s="87"/>
      <c r="AB1449" s="88"/>
      <c r="AC1449" s="87"/>
      <c r="AD1449" s="89"/>
      <c r="AE1449" s="89"/>
      <c r="AG1449" s="89"/>
      <c r="AH1449" s="38"/>
    </row>
    <row r="1450" spans="1:34" ht="15">
      <c r="A1450" s="86"/>
      <c r="X1450" s="87"/>
      <c r="Y1450" s="87"/>
      <c r="Z1450" s="87"/>
      <c r="AA1450" s="87"/>
      <c r="AB1450" s="88"/>
      <c r="AC1450" s="87"/>
      <c r="AD1450" s="89"/>
      <c r="AE1450" s="89"/>
      <c r="AG1450" s="89"/>
      <c r="AH1450" s="38"/>
    </row>
    <row r="1451" spans="1:34" ht="15">
      <c r="A1451" s="86"/>
      <c r="X1451" s="87"/>
      <c r="Y1451" s="87"/>
      <c r="Z1451" s="87"/>
      <c r="AA1451" s="87"/>
      <c r="AB1451" s="88"/>
      <c r="AC1451" s="87"/>
      <c r="AD1451" s="89"/>
      <c r="AE1451" s="89"/>
      <c r="AG1451" s="89"/>
      <c r="AH1451" s="38"/>
    </row>
    <row r="1452" spans="1:34" ht="15">
      <c r="A1452" s="86"/>
      <c r="X1452" s="87"/>
      <c r="Y1452" s="87"/>
      <c r="Z1452" s="87"/>
      <c r="AA1452" s="87"/>
      <c r="AB1452" s="88"/>
      <c r="AC1452" s="87"/>
      <c r="AD1452" s="89"/>
      <c r="AE1452" s="89"/>
      <c r="AG1452" s="89"/>
      <c r="AH1452" s="38"/>
    </row>
    <row r="1453" spans="1:34" ht="15">
      <c r="A1453" s="86"/>
      <c r="X1453" s="87"/>
      <c r="Y1453" s="87"/>
      <c r="Z1453" s="87"/>
      <c r="AA1453" s="87"/>
      <c r="AB1453" s="88"/>
      <c r="AC1453" s="87"/>
      <c r="AD1453" s="89"/>
      <c r="AE1453" s="89"/>
      <c r="AG1453" s="89"/>
      <c r="AH1453" s="38"/>
    </row>
    <row r="1454" spans="1:34" ht="15">
      <c r="A1454" s="86"/>
      <c r="X1454" s="87"/>
      <c r="Y1454" s="87"/>
      <c r="Z1454" s="87"/>
      <c r="AA1454" s="87"/>
      <c r="AB1454" s="88"/>
      <c r="AC1454" s="87"/>
      <c r="AD1454" s="89"/>
      <c r="AE1454" s="89"/>
      <c r="AG1454" s="89"/>
      <c r="AH1454" s="38"/>
    </row>
    <row r="1455" spans="1:34" ht="15">
      <c r="A1455" s="86"/>
      <c r="X1455" s="87"/>
      <c r="Y1455" s="87"/>
      <c r="Z1455" s="87"/>
      <c r="AA1455" s="87"/>
      <c r="AB1455" s="88"/>
      <c r="AC1455" s="87"/>
      <c r="AD1455" s="89"/>
      <c r="AE1455" s="89"/>
      <c r="AG1455" s="89"/>
      <c r="AH1455" s="38"/>
    </row>
    <row r="1456" spans="1:34" ht="15">
      <c r="A1456" s="86"/>
      <c r="X1456" s="87"/>
      <c r="Y1456" s="87"/>
      <c r="Z1456" s="87"/>
      <c r="AA1456" s="87"/>
      <c r="AB1456" s="88"/>
      <c r="AC1456" s="87"/>
      <c r="AD1456" s="89"/>
      <c r="AE1456" s="89"/>
      <c r="AG1456" s="89"/>
      <c r="AH1456" s="38"/>
    </row>
    <row r="1457" spans="1:34" ht="15">
      <c r="A1457" s="86"/>
      <c r="X1457" s="87"/>
      <c r="Y1457" s="87"/>
      <c r="Z1457" s="87"/>
      <c r="AA1457" s="87"/>
      <c r="AB1457" s="88"/>
      <c r="AC1457" s="87"/>
      <c r="AD1457" s="89"/>
      <c r="AE1457" s="89"/>
      <c r="AG1457" s="89"/>
      <c r="AH1457" s="38"/>
    </row>
    <row r="1458" spans="1:34" ht="15">
      <c r="A1458" s="86"/>
      <c r="X1458" s="87"/>
      <c r="Y1458" s="87"/>
      <c r="Z1458" s="87"/>
      <c r="AA1458" s="87"/>
      <c r="AB1458" s="88"/>
      <c r="AC1458" s="87"/>
      <c r="AD1458" s="89"/>
      <c r="AE1458" s="89"/>
      <c r="AG1458" s="89"/>
      <c r="AH1458" s="38"/>
    </row>
    <row r="1459" spans="1:34" ht="15">
      <c r="A1459" s="86"/>
      <c r="X1459" s="87"/>
      <c r="Y1459" s="87"/>
      <c r="Z1459" s="87"/>
      <c r="AA1459" s="87"/>
      <c r="AB1459" s="88"/>
      <c r="AC1459" s="87"/>
      <c r="AD1459" s="89"/>
      <c r="AE1459" s="89"/>
      <c r="AG1459" s="89"/>
      <c r="AH1459" s="38"/>
    </row>
    <row r="1460" spans="1:34" ht="15">
      <c r="A1460" s="86"/>
      <c r="X1460" s="87"/>
      <c r="Y1460" s="87"/>
      <c r="Z1460" s="87"/>
      <c r="AA1460" s="87"/>
      <c r="AB1460" s="88"/>
      <c r="AC1460" s="87"/>
      <c r="AD1460" s="89"/>
      <c r="AE1460" s="89"/>
      <c r="AG1460" s="89"/>
      <c r="AH1460" s="38"/>
    </row>
    <row r="1461" spans="1:34" ht="15">
      <c r="A1461" s="86"/>
      <c r="X1461" s="87"/>
      <c r="Y1461" s="87"/>
      <c r="Z1461" s="87"/>
      <c r="AA1461" s="87"/>
      <c r="AB1461" s="88"/>
      <c r="AC1461" s="87"/>
      <c r="AD1461" s="89"/>
      <c r="AE1461" s="89"/>
      <c r="AG1461" s="89"/>
      <c r="AH1461" s="38"/>
    </row>
    <row r="1462" spans="1:34" ht="15">
      <c r="A1462" s="86"/>
      <c r="X1462" s="87"/>
      <c r="Y1462" s="87"/>
      <c r="Z1462" s="87"/>
      <c r="AA1462" s="87"/>
      <c r="AB1462" s="88"/>
      <c r="AC1462" s="87"/>
      <c r="AD1462" s="89"/>
      <c r="AE1462" s="89"/>
      <c r="AG1462" s="89"/>
      <c r="AH1462" s="38"/>
    </row>
    <row r="1463" spans="1:34" ht="15">
      <c r="A1463" s="86"/>
      <c r="X1463" s="87"/>
      <c r="Y1463" s="87"/>
      <c r="Z1463" s="87"/>
      <c r="AA1463" s="87"/>
      <c r="AB1463" s="88"/>
      <c r="AC1463" s="87"/>
      <c r="AD1463" s="89"/>
      <c r="AE1463" s="89"/>
      <c r="AG1463" s="89"/>
      <c r="AH1463" s="38"/>
    </row>
    <row r="1464" spans="1:34" ht="15">
      <c r="A1464" s="86"/>
      <c r="X1464" s="87"/>
      <c r="Y1464" s="87"/>
      <c r="Z1464" s="87"/>
      <c r="AA1464" s="87"/>
      <c r="AB1464" s="88"/>
      <c r="AC1464" s="87"/>
      <c r="AD1464" s="89"/>
      <c r="AE1464" s="89"/>
      <c r="AG1464" s="89"/>
      <c r="AH1464" s="38"/>
    </row>
    <row r="1465" spans="1:34" ht="15">
      <c r="A1465" s="86"/>
      <c r="X1465" s="87"/>
      <c r="Y1465" s="87"/>
      <c r="Z1465" s="87"/>
      <c r="AA1465" s="87"/>
      <c r="AB1465" s="88"/>
      <c r="AC1465" s="87"/>
      <c r="AD1465" s="89"/>
      <c r="AE1465" s="89"/>
      <c r="AG1465" s="89"/>
      <c r="AH1465" s="38"/>
    </row>
    <row r="1466" spans="1:34" ht="15">
      <c r="A1466" s="86"/>
      <c r="X1466" s="87"/>
      <c r="Y1466" s="87"/>
      <c r="Z1466" s="87"/>
      <c r="AA1466" s="87"/>
      <c r="AB1466" s="88"/>
      <c r="AC1466" s="87"/>
      <c r="AD1466" s="89"/>
      <c r="AE1466" s="89"/>
      <c r="AG1466" s="89"/>
      <c r="AH1466" s="38"/>
    </row>
    <row r="1467" spans="1:34" ht="15">
      <c r="A1467" s="86"/>
      <c r="X1467" s="87"/>
      <c r="Y1467" s="87"/>
      <c r="Z1467" s="87"/>
      <c r="AA1467" s="87"/>
      <c r="AB1467" s="88"/>
      <c r="AC1467" s="87"/>
      <c r="AD1467" s="89"/>
      <c r="AE1467" s="89"/>
      <c r="AG1467" s="89"/>
      <c r="AH1467" s="38"/>
    </row>
    <row r="1468" spans="1:34" ht="15">
      <c r="A1468" s="86"/>
      <c r="X1468" s="87"/>
      <c r="Y1468" s="87"/>
      <c r="Z1468" s="87"/>
      <c r="AA1468" s="87"/>
      <c r="AB1468" s="88"/>
      <c r="AC1468" s="87"/>
      <c r="AD1468" s="89"/>
      <c r="AE1468" s="89"/>
      <c r="AG1468" s="89"/>
      <c r="AH1468" s="38"/>
    </row>
    <row r="1469" spans="1:34" ht="15">
      <c r="A1469" s="86"/>
      <c r="X1469" s="87"/>
      <c r="Y1469" s="87"/>
      <c r="Z1469" s="87"/>
      <c r="AA1469" s="87"/>
      <c r="AB1469" s="88"/>
      <c r="AC1469" s="87"/>
      <c r="AD1469" s="89"/>
      <c r="AE1469" s="89"/>
      <c r="AG1469" s="89"/>
      <c r="AH1469" s="38"/>
    </row>
    <row r="1470" spans="1:34" ht="15">
      <c r="A1470" s="86"/>
      <c r="X1470" s="87"/>
      <c r="Y1470" s="87"/>
      <c r="Z1470" s="87"/>
      <c r="AA1470" s="87"/>
      <c r="AB1470" s="88"/>
      <c r="AC1470" s="87"/>
      <c r="AD1470" s="89"/>
      <c r="AE1470" s="89"/>
      <c r="AG1470" s="89"/>
      <c r="AH1470" s="38"/>
    </row>
    <row r="1471" spans="1:34" ht="15">
      <c r="A1471" s="86"/>
      <c r="X1471" s="87"/>
      <c r="Y1471" s="87"/>
      <c r="Z1471" s="87"/>
      <c r="AA1471" s="87"/>
      <c r="AB1471" s="88"/>
      <c r="AC1471" s="87"/>
      <c r="AD1471" s="89"/>
      <c r="AE1471" s="89"/>
      <c r="AG1471" s="89"/>
      <c r="AH1471" s="38"/>
    </row>
    <row r="1472" spans="1:34" ht="15">
      <c r="A1472" s="86"/>
      <c r="X1472" s="87"/>
      <c r="Y1472" s="87"/>
      <c r="Z1472" s="87"/>
      <c r="AA1472" s="87"/>
      <c r="AB1472" s="88"/>
      <c r="AC1472" s="87"/>
      <c r="AD1472" s="89"/>
      <c r="AE1472" s="89"/>
      <c r="AG1472" s="89"/>
      <c r="AH1472" s="38"/>
    </row>
    <row r="1473" spans="1:34" ht="15">
      <c r="A1473" s="86"/>
      <c r="X1473" s="87"/>
      <c r="Y1473" s="87"/>
      <c r="Z1473" s="87"/>
      <c r="AA1473" s="87"/>
      <c r="AB1473" s="88"/>
      <c r="AC1473" s="87"/>
      <c r="AD1473" s="89"/>
      <c r="AE1473" s="89"/>
      <c r="AG1473" s="89"/>
      <c r="AH1473" s="38"/>
    </row>
    <row r="1474" spans="1:34" ht="15">
      <c r="A1474" s="86">
        <f>IF(ISBLANK(#REF!),"",IF(ISNUMBER(A1473),A1473+1,1))</f>
        <v>1</v>
      </c>
      <c r="X1474" s="87">
        <f>IF(ISBLANK(#REF!),"",IF(K1474&gt;5,0.5*(K1474-5),0))</f>
        <v>0</v>
      </c>
      <c r="Y1474" s="87">
        <f>IF(ISBLANK(#REF!),"",IF(L1474="ΝΑΙ",6,(IF(M1474="ΝΑΙ",3,0))))</f>
        <v>0</v>
      </c>
      <c r="Z1474" s="87">
        <f>IF(ISBLANK(#REF!),"",IF(N1474="ΝΑΙ",4,(IF(O1474="ΝΑΙ",2,0))))</f>
        <v>0</v>
      </c>
      <c r="AA1474" s="87"/>
      <c r="AB1474" s="88">
        <f>IF(ISBLANK(#REF!),"",MIN(3,0.5*INT((P1474*12+Q1474+ROUND(R1474/30,0))/6)))</f>
        <v>0</v>
      </c>
      <c r="AC1474" s="87">
        <f>IF(ISBLANK(#REF!),"",0.2*(S1474*12+T1474+ROUND(U1474/30,0)))</f>
        <v>0</v>
      </c>
      <c r="AD1474" s="89" t="e">
        <f>IF(ISBLANK(#REF!),"",IF(#REF!&gt;=80%,4,IF(AND(#REF!&gt;=67%,#REF!&lt;80%),3,0)))</f>
        <v>#REF!</v>
      </c>
      <c r="AE1474" s="89" t="e">
        <f>IF(ISBLANK(#REF!),"",IF(_xlfn.COUNTIFS(#REF!,"&gt;=67%")=1,2,IF(_xlfn.COUNTIFS(#REF!,"&gt;=67%")=2,5,IF(_xlfn.COUNTIFS(#REF!,"&gt;=67%")=3,10,0))))</f>
        <v>#REF!</v>
      </c>
      <c r="AF1474" s="90" t="e">
        <f>IF(ISBLANK(#REF!),"",IF(#REF!="ΠΟΛΥΤΕΚΝΟΣ",2,IF(#REF!="ΤΡΙΤΕΚΝΟΣ",1,0)))</f>
        <v>#REF!</v>
      </c>
      <c r="AG1474" s="89">
        <f>IF(ISBLANK(#REF!),"",IF(V1474&gt;=80%,4,IF(AND(V1474&gt;=67%,V1474&lt;80%),3,0)))</f>
        <v>0</v>
      </c>
      <c r="AH1474" s="38" t="e">
        <f>IF(ISBLANK(#REF!),"",SUM(X1474:AF1474))</f>
        <v>#REF!</v>
      </c>
    </row>
    <row r="1475" spans="1:34" ht="15">
      <c r="A1475" s="86">
        <f>IF(ISBLANK(#REF!),"",IF(ISNUMBER(A1474),A1474+1,1))</f>
        <v>2</v>
      </c>
      <c r="X1475" s="87">
        <f>IF(ISBLANK(#REF!),"",IF(K1475&gt;5,0.5*(K1475-5),0))</f>
        <v>0</v>
      </c>
      <c r="Y1475" s="87">
        <f>IF(ISBLANK(#REF!),"",IF(L1475="ΝΑΙ",6,(IF(M1475="ΝΑΙ",3,0))))</f>
        <v>0</v>
      </c>
      <c r="Z1475" s="87">
        <f>IF(ISBLANK(#REF!),"",IF(N1475="ΝΑΙ",4,(IF(O1475="ΝΑΙ",2,0))))</f>
        <v>0</v>
      </c>
      <c r="AA1475" s="87"/>
      <c r="AB1475" s="88">
        <f>IF(ISBLANK(#REF!),"",MIN(3,0.5*INT((P1475*12+Q1475+ROUND(R1475/30,0))/6)))</f>
        <v>0</v>
      </c>
      <c r="AC1475" s="87">
        <f>IF(ISBLANK(#REF!),"",0.2*(S1475*12+T1475+ROUND(U1475/30,0)))</f>
        <v>0</v>
      </c>
      <c r="AD1475" s="89" t="e">
        <f>IF(ISBLANK(#REF!),"",IF(#REF!&gt;=80%,4,IF(AND(#REF!&gt;=67%,#REF!&lt;80%),3,0)))</f>
        <v>#REF!</v>
      </c>
      <c r="AE1475" s="89" t="e">
        <f>IF(ISBLANK(#REF!),"",IF(_xlfn.COUNTIFS(#REF!,"&gt;=67%")=1,2,IF(_xlfn.COUNTIFS(#REF!,"&gt;=67%")=2,5,IF(_xlfn.COUNTIFS(#REF!,"&gt;=67%")=3,10,0))))</f>
        <v>#REF!</v>
      </c>
      <c r="AF1475" s="90" t="e">
        <f>IF(ISBLANK(#REF!),"",IF(#REF!="ΠΟΛΥΤΕΚΝΟΣ",2,IF(#REF!="ΤΡΙΤΕΚΝΟΣ",1,0)))</f>
        <v>#REF!</v>
      </c>
      <c r="AG1475" s="89">
        <f>IF(ISBLANK(#REF!),"",IF(V1475&gt;=80%,4,IF(AND(V1475&gt;=67%,V1475&lt;80%),3,0)))</f>
        <v>0</v>
      </c>
      <c r="AH1475" s="38" t="e">
        <f>IF(ISBLANK(#REF!),"",SUM(X1475:AF1475))</f>
        <v>#REF!</v>
      </c>
    </row>
    <row r="1476" spans="1:34" ht="15">
      <c r="A1476" s="86">
        <f>IF(ISBLANK(#REF!),"",IF(ISNUMBER(A1475),A1475+1,1))</f>
        <v>3</v>
      </c>
      <c r="X1476" s="87">
        <f>IF(ISBLANK(#REF!),"",IF(K1476&gt;5,0.5*(K1476-5),0))</f>
        <v>0</v>
      </c>
      <c r="Y1476" s="87">
        <f>IF(ISBLANK(#REF!),"",IF(L1476="ΝΑΙ",6,(IF(M1476="ΝΑΙ",3,0))))</f>
        <v>0</v>
      </c>
      <c r="Z1476" s="87">
        <f>IF(ISBLANK(#REF!),"",IF(N1476="ΝΑΙ",4,(IF(O1476="ΝΑΙ",2,0))))</f>
        <v>0</v>
      </c>
      <c r="AA1476" s="87"/>
      <c r="AB1476" s="88">
        <f>IF(ISBLANK(#REF!),"",MIN(3,0.5*INT((P1476*12+Q1476+ROUND(R1476/30,0))/6)))</f>
        <v>0</v>
      </c>
      <c r="AC1476" s="87">
        <f>IF(ISBLANK(#REF!),"",0.2*(S1476*12+T1476+ROUND(U1476/30,0)))</f>
        <v>0</v>
      </c>
      <c r="AD1476" s="89" t="e">
        <f>IF(ISBLANK(#REF!),"",IF(#REF!&gt;=80%,4,IF(AND(#REF!&gt;=67%,#REF!&lt;80%),3,0)))</f>
        <v>#REF!</v>
      </c>
      <c r="AE1476" s="89" t="e">
        <f>IF(ISBLANK(#REF!),"",IF(_xlfn.COUNTIFS(#REF!,"&gt;=67%")=1,2,IF(_xlfn.COUNTIFS(#REF!,"&gt;=67%")=2,5,IF(_xlfn.COUNTIFS(#REF!,"&gt;=67%")=3,10,0))))</f>
        <v>#REF!</v>
      </c>
      <c r="AF1476" s="90" t="e">
        <f>IF(ISBLANK(#REF!),"",IF(#REF!="ΠΟΛΥΤΕΚΝΟΣ",2,IF(#REF!="ΤΡΙΤΕΚΝΟΣ",1,0)))</f>
        <v>#REF!</v>
      </c>
      <c r="AG1476" s="89">
        <f>IF(ISBLANK(#REF!),"",IF(V1476&gt;=80%,4,IF(AND(V1476&gt;=67%,V1476&lt;80%),3,0)))</f>
        <v>0</v>
      </c>
      <c r="AH1476" s="38" t="e">
        <f>IF(ISBLANK(#REF!),"",SUM(X1476:AF1476))</f>
        <v>#REF!</v>
      </c>
    </row>
    <row r="1477" spans="1:34" ht="15">
      <c r="A1477" s="86">
        <f>IF(ISBLANK(#REF!),"",IF(ISNUMBER(A1476),A1476+1,1))</f>
        <v>4</v>
      </c>
      <c r="X1477" s="87">
        <f>IF(ISBLANK(#REF!),"",IF(K1477&gt;5,0.5*(K1477-5),0))</f>
        <v>0</v>
      </c>
      <c r="Y1477" s="87">
        <f>IF(ISBLANK(#REF!),"",IF(L1477="ΝΑΙ",6,(IF(M1477="ΝΑΙ",3,0))))</f>
        <v>0</v>
      </c>
      <c r="Z1477" s="87">
        <f>IF(ISBLANK(#REF!),"",IF(N1477="ΝΑΙ",4,(IF(O1477="ΝΑΙ",2,0))))</f>
        <v>0</v>
      </c>
      <c r="AA1477" s="87"/>
      <c r="AB1477" s="88">
        <f>IF(ISBLANK(#REF!),"",MIN(3,0.5*INT((P1477*12+Q1477+ROUND(R1477/30,0))/6)))</f>
        <v>0</v>
      </c>
      <c r="AC1477" s="87">
        <f>IF(ISBLANK(#REF!),"",0.2*(S1477*12+T1477+ROUND(U1477/30,0)))</f>
        <v>0</v>
      </c>
      <c r="AD1477" s="89" t="e">
        <f>IF(ISBLANK(#REF!),"",IF(#REF!&gt;=80%,4,IF(AND(#REF!&gt;=67%,#REF!&lt;80%),3,0)))</f>
        <v>#REF!</v>
      </c>
      <c r="AE1477" s="89" t="e">
        <f>IF(ISBLANK(#REF!),"",IF(_xlfn.COUNTIFS(#REF!,"&gt;=67%")=1,2,IF(_xlfn.COUNTIFS(#REF!,"&gt;=67%")=2,5,IF(_xlfn.COUNTIFS(#REF!,"&gt;=67%")=3,10,0))))</f>
        <v>#REF!</v>
      </c>
      <c r="AF1477" s="90" t="e">
        <f>IF(ISBLANK(#REF!),"",IF(#REF!="ΠΟΛΥΤΕΚΝΟΣ",2,IF(#REF!="ΤΡΙΤΕΚΝΟΣ",1,0)))</f>
        <v>#REF!</v>
      </c>
      <c r="AG1477" s="89">
        <f>IF(ISBLANK(#REF!),"",IF(V1477&gt;=80%,4,IF(AND(V1477&gt;=67%,V1477&lt;80%),3,0)))</f>
        <v>0</v>
      </c>
      <c r="AH1477" s="38" t="e">
        <f>IF(ISBLANK(#REF!),"",SUM(X1477:AF1477))</f>
        <v>#REF!</v>
      </c>
    </row>
    <row r="1478" spans="1:34" ht="15">
      <c r="A1478" s="86">
        <f>IF(ISBLANK(#REF!),"",IF(ISNUMBER(A1477),A1477+1,1))</f>
        <v>5</v>
      </c>
      <c r="X1478" s="87">
        <f>IF(ISBLANK(#REF!),"",IF(K1478&gt;5,0.5*(K1478-5),0))</f>
        <v>0</v>
      </c>
      <c r="Y1478" s="87">
        <f>IF(ISBLANK(#REF!),"",IF(L1478="ΝΑΙ",6,(IF(M1478="ΝΑΙ",3,0))))</f>
        <v>0</v>
      </c>
      <c r="Z1478" s="87">
        <f>IF(ISBLANK(#REF!),"",IF(N1478="ΝΑΙ",4,(IF(O1478="ΝΑΙ",2,0))))</f>
        <v>0</v>
      </c>
      <c r="AA1478" s="87"/>
      <c r="AB1478" s="88">
        <f>IF(ISBLANK(#REF!),"",MIN(3,0.5*INT((P1478*12+Q1478+ROUND(R1478/30,0))/6)))</f>
        <v>0</v>
      </c>
      <c r="AC1478" s="87">
        <f>IF(ISBLANK(#REF!),"",0.2*(S1478*12+T1478+ROUND(U1478/30,0)))</f>
        <v>0</v>
      </c>
      <c r="AD1478" s="89" t="e">
        <f>IF(ISBLANK(#REF!),"",IF(#REF!&gt;=80%,4,IF(AND(#REF!&gt;=67%,#REF!&lt;80%),3,0)))</f>
        <v>#REF!</v>
      </c>
      <c r="AE1478" s="89" t="e">
        <f>IF(ISBLANK(#REF!),"",IF(_xlfn.COUNTIFS(#REF!,"&gt;=67%")=1,2,IF(_xlfn.COUNTIFS(#REF!,"&gt;=67%")=2,5,IF(_xlfn.COUNTIFS(#REF!,"&gt;=67%")=3,10,0))))</f>
        <v>#REF!</v>
      </c>
      <c r="AF1478" s="90" t="e">
        <f>IF(ISBLANK(#REF!),"",IF(#REF!="ΠΟΛΥΤΕΚΝΟΣ",2,IF(#REF!="ΤΡΙΤΕΚΝΟΣ",1,0)))</f>
        <v>#REF!</v>
      </c>
      <c r="AG1478" s="89">
        <f>IF(ISBLANK(#REF!),"",IF(V1478&gt;=80%,4,IF(AND(V1478&gt;=67%,V1478&lt;80%),3,0)))</f>
        <v>0</v>
      </c>
      <c r="AH1478" s="38" t="e">
        <f>IF(ISBLANK(#REF!),"",SUM(X1478:AF1478))</f>
        <v>#REF!</v>
      </c>
    </row>
    <row r="1479" spans="1:34" ht="15">
      <c r="A1479" s="86">
        <f>IF(ISBLANK(#REF!),"",IF(ISNUMBER(A1478),A1478+1,1))</f>
        <v>6</v>
      </c>
      <c r="X1479" s="87">
        <f>IF(ISBLANK(#REF!),"",IF(K1479&gt;5,0.5*(K1479-5),0))</f>
        <v>0</v>
      </c>
      <c r="Y1479" s="87">
        <f>IF(ISBLANK(#REF!),"",IF(L1479="ΝΑΙ",6,(IF(M1479="ΝΑΙ",3,0))))</f>
        <v>0</v>
      </c>
      <c r="Z1479" s="87">
        <f>IF(ISBLANK(#REF!),"",IF(N1479="ΝΑΙ",4,(IF(O1479="ΝΑΙ",2,0))))</f>
        <v>0</v>
      </c>
      <c r="AA1479" s="87"/>
      <c r="AB1479" s="88">
        <f>IF(ISBLANK(#REF!),"",MIN(3,0.5*INT((P1479*12+Q1479+ROUND(R1479/30,0))/6)))</f>
        <v>0</v>
      </c>
      <c r="AC1479" s="87">
        <f>IF(ISBLANK(#REF!),"",0.2*(S1479*12+T1479+ROUND(U1479/30,0)))</f>
        <v>0</v>
      </c>
      <c r="AD1479" s="89" t="e">
        <f>IF(ISBLANK(#REF!),"",IF(#REF!&gt;=80%,4,IF(AND(#REF!&gt;=67%,#REF!&lt;80%),3,0)))</f>
        <v>#REF!</v>
      </c>
      <c r="AE1479" s="89" t="e">
        <f>IF(ISBLANK(#REF!),"",IF(_xlfn.COUNTIFS(#REF!,"&gt;=67%")=1,2,IF(_xlfn.COUNTIFS(#REF!,"&gt;=67%")=2,5,IF(_xlfn.COUNTIFS(#REF!,"&gt;=67%")=3,10,0))))</f>
        <v>#REF!</v>
      </c>
      <c r="AF1479" s="90" t="e">
        <f>IF(ISBLANK(#REF!),"",IF(#REF!="ΠΟΛΥΤΕΚΝΟΣ",2,IF(#REF!="ΤΡΙΤΕΚΝΟΣ",1,0)))</f>
        <v>#REF!</v>
      </c>
      <c r="AG1479" s="89">
        <f>IF(ISBLANK(#REF!),"",IF(V1479&gt;=80%,4,IF(AND(V1479&gt;=67%,V1479&lt;80%),3,0)))</f>
        <v>0</v>
      </c>
      <c r="AH1479" s="38" t="e">
        <f>IF(ISBLANK(#REF!),"",SUM(X1479:AF1479))</f>
        <v>#REF!</v>
      </c>
    </row>
    <row r="1480" spans="1:34" ht="15">
      <c r="A1480" s="86">
        <f>IF(ISBLANK(#REF!),"",IF(ISNUMBER(A1479),A1479+1,1))</f>
        <v>7</v>
      </c>
      <c r="X1480" s="87">
        <f>IF(ISBLANK(#REF!),"",IF(K1480&gt;5,0.5*(K1480-5),0))</f>
        <v>0</v>
      </c>
      <c r="Y1480" s="87">
        <f>IF(ISBLANK(#REF!),"",IF(L1480="ΝΑΙ",6,(IF(M1480="ΝΑΙ",3,0))))</f>
        <v>0</v>
      </c>
      <c r="Z1480" s="87">
        <f>IF(ISBLANK(#REF!),"",IF(N1480="ΝΑΙ",4,(IF(O1480="ΝΑΙ",2,0))))</f>
        <v>0</v>
      </c>
      <c r="AA1480" s="87"/>
      <c r="AB1480" s="88">
        <f>IF(ISBLANK(#REF!),"",MIN(3,0.5*INT((P1480*12+Q1480+ROUND(R1480/30,0))/6)))</f>
        <v>0</v>
      </c>
      <c r="AC1480" s="87">
        <f>IF(ISBLANK(#REF!),"",0.2*(S1480*12+T1480+ROUND(U1480/30,0)))</f>
        <v>0</v>
      </c>
      <c r="AD1480" s="89" t="e">
        <f>IF(ISBLANK(#REF!),"",IF(#REF!&gt;=80%,4,IF(AND(#REF!&gt;=67%,#REF!&lt;80%),3,0)))</f>
        <v>#REF!</v>
      </c>
      <c r="AE1480" s="89" t="e">
        <f>IF(ISBLANK(#REF!),"",IF(_xlfn.COUNTIFS(#REF!,"&gt;=67%")=1,2,IF(_xlfn.COUNTIFS(#REF!,"&gt;=67%")=2,5,IF(_xlfn.COUNTIFS(#REF!,"&gt;=67%")=3,10,0))))</f>
        <v>#REF!</v>
      </c>
      <c r="AF1480" s="90" t="e">
        <f>IF(ISBLANK(#REF!),"",IF(#REF!="ΠΟΛΥΤΕΚΝΟΣ",2,IF(#REF!="ΤΡΙΤΕΚΝΟΣ",1,0)))</f>
        <v>#REF!</v>
      </c>
      <c r="AG1480" s="89">
        <f>IF(ISBLANK(#REF!),"",IF(V1480&gt;=80%,4,IF(AND(V1480&gt;=67%,V1480&lt;80%),3,0)))</f>
        <v>0</v>
      </c>
      <c r="AH1480" s="38" t="e">
        <f>IF(ISBLANK(#REF!),"",SUM(X1480:AF1480))</f>
        <v>#REF!</v>
      </c>
    </row>
    <row r="1481" spans="1:34" ht="15">
      <c r="A1481" s="86">
        <f>IF(ISBLANK(#REF!),"",IF(ISNUMBER(A1480),A1480+1,1))</f>
        <v>8</v>
      </c>
      <c r="X1481" s="87">
        <f>IF(ISBLANK(#REF!),"",IF(K1481&gt;5,0.5*(K1481-5),0))</f>
        <v>0</v>
      </c>
      <c r="Y1481" s="87">
        <f>IF(ISBLANK(#REF!),"",IF(L1481="ΝΑΙ",6,(IF(M1481="ΝΑΙ",3,0))))</f>
        <v>0</v>
      </c>
      <c r="Z1481" s="87">
        <f>IF(ISBLANK(#REF!),"",IF(N1481="ΝΑΙ",4,(IF(O1481="ΝΑΙ",2,0))))</f>
        <v>0</v>
      </c>
      <c r="AA1481" s="87"/>
      <c r="AB1481" s="88">
        <f>IF(ISBLANK(#REF!),"",MIN(3,0.5*INT((P1481*12+Q1481+ROUND(R1481/30,0))/6)))</f>
        <v>0</v>
      </c>
      <c r="AC1481" s="87">
        <f>IF(ISBLANK(#REF!),"",0.2*(S1481*12+T1481+ROUND(U1481/30,0)))</f>
        <v>0</v>
      </c>
      <c r="AD1481" s="89" t="e">
        <f>IF(ISBLANK(#REF!),"",IF(#REF!&gt;=80%,4,IF(AND(#REF!&gt;=67%,#REF!&lt;80%),3,0)))</f>
        <v>#REF!</v>
      </c>
      <c r="AE1481" s="89" t="e">
        <f>IF(ISBLANK(#REF!),"",IF(_xlfn.COUNTIFS(#REF!,"&gt;=67%")=1,2,IF(_xlfn.COUNTIFS(#REF!,"&gt;=67%")=2,5,IF(_xlfn.COUNTIFS(#REF!,"&gt;=67%")=3,10,0))))</f>
        <v>#REF!</v>
      </c>
      <c r="AF1481" s="90" t="e">
        <f>IF(ISBLANK(#REF!),"",IF(#REF!="ΠΟΛΥΤΕΚΝΟΣ",2,IF(#REF!="ΤΡΙΤΕΚΝΟΣ",1,0)))</f>
        <v>#REF!</v>
      </c>
      <c r="AG1481" s="89">
        <f>IF(ISBLANK(#REF!),"",IF(V1481&gt;=80%,4,IF(AND(V1481&gt;=67%,V1481&lt;80%),3,0)))</f>
        <v>0</v>
      </c>
      <c r="AH1481" s="38" t="e">
        <f>IF(ISBLANK(#REF!),"",SUM(X1481:AF1481))</f>
        <v>#REF!</v>
      </c>
    </row>
    <row r="1482" spans="24:34" ht="15">
      <c r="X1482" s="87">
        <f>IF(ISBLANK(#REF!),"",IF(K1482&gt;5,0.5*(K1482-5),0))</f>
        <v>0</v>
      </c>
      <c r="Y1482" s="87">
        <f>IF(ISBLANK(#REF!),"",IF(L1482="ΝΑΙ",6,(IF(M1482="ΝΑΙ",3,0))))</f>
        <v>0</v>
      </c>
      <c r="Z1482" s="87">
        <f>IF(ISBLANK(#REF!),"",IF(N1482="ΝΑΙ",4,(IF(O1482="ΝΑΙ",2,0))))</f>
        <v>0</v>
      </c>
      <c r="AA1482" s="87"/>
      <c r="AB1482" s="88">
        <f>IF(ISBLANK(#REF!),"",ROUND(MIN(3,0.5*(P1482*12+Q1482)/6),2))</f>
        <v>0</v>
      </c>
      <c r="AC1482" s="87">
        <f>IF(ISBLANK(#REF!),"",0.2*(S1482*12+T1482+ROUND(U1482/30,0)))</f>
        <v>0</v>
      </c>
      <c r="AD1482" s="89" t="e">
        <f>IF(ISBLANK(#REF!),"",IF(#REF!&gt;=80%,4,IF(AND(#REF!&gt;=67%,#REF!&lt;80%),3,0)))</f>
        <v>#REF!</v>
      </c>
      <c r="AE1482" s="89" t="e">
        <f>IF(ISBLANK(#REF!),"",IF(_xlfn.COUNTIFS(#REF!,"&gt;=67%")=1,2,IF(_xlfn.COUNTIFS(#REF!,"&gt;=67%")=2,5,IF(_xlfn.COUNTIFS(#REF!,"&gt;=67%")=3,10,0))))</f>
        <v>#REF!</v>
      </c>
      <c r="AF1482" s="90" t="e">
        <f>IF(ISBLANK(#REF!),"",IF(#REF!="ΠΟΛΥΤΕΚΝΟΣ",2,IF(#REF!="ΤΡΙΤΕΚΝΟΣ",1,0)))</f>
        <v>#REF!</v>
      </c>
      <c r="AG1482" s="89">
        <f>IF(ISBLANK(#REF!),"",IF(V1482&gt;=80%,4,IF(AND(V1482&gt;=67%,V1482&lt;80%),3,0)))</f>
        <v>0</v>
      </c>
      <c r="AH1482" s="38" t="e">
        <f>IF(ISBLANK(#REF!),"",SUM(X1482:AF1482))</f>
        <v>#REF!</v>
      </c>
    </row>
  </sheetData>
  <sheetProtection/>
  <mergeCells count="7">
    <mergeCell ref="C2:K2"/>
    <mergeCell ref="X9:AG9"/>
    <mergeCell ref="B9:D9"/>
    <mergeCell ref="E9:J9"/>
    <mergeCell ref="K9:O9"/>
    <mergeCell ref="P9:U9"/>
    <mergeCell ref="V9:W9"/>
  </mergeCells>
  <conditionalFormatting sqref="E1:I65536">
    <cfRule type="expression" priority="1" dxfId="0" stopIfTrue="1">
      <formula>OR(AND($E1&lt;&gt;"ΠΕ23",$H1="ΝΑΙ",$I1="ΕΠΙΚΟΥΡΙΚΟΣ"),AND($E1&lt;&gt;"ΠΕ23",$H1="ΌΧΙ",$I1="ΚΥΡΙΟΣ"))</formula>
    </cfRule>
  </conditionalFormatting>
  <conditionalFormatting sqref="F11:G65536 E12:E65008 E1:G10">
    <cfRule type="expression" priority="2" dxfId="0" stopIfTrue="1">
      <formula>OR(AND($E1&lt;&gt;"ΠΕ25",$F1="ΑΕΙ",$G1="ΑΠΑΙΤΕΙΤΑΙ"),AND($E1&lt;&gt;"ΠΕ25",$E1&lt;&gt;"ΠΕ23",$F1="ΤΕΙ",$G1="ΔΕΝ ΑΠΑΙΤΕΙΤΑΙ"))</formula>
    </cfRule>
  </conditionalFormatting>
  <conditionalFormatting sqref="E12:E65008 E1:E10 H1:H65536">
    <cfRule type="expression" priority="3" dxfId="0" stopIfTrue="1">
      <formula>AND($E1="ΠΕ23",$H1="ΌΧΙ")</formula>
    </cfRule>
  </conditionalFormatting>
  <conditionalFormatting sqref="E12:E65008 E1:E10 G1:G65536">
    <cfRule type="expression" priority="4" dxfId="0" stopIfTrue="1">
      <formula>OR(AND($E1="ΠΕ23",$G1="ΑΠΑΙΤΕΙΤΑΙ"),AND($E1="ΠΕ25",$G1="ΔΕΝ ΑΠΑΙΤΕΙΤΑΙ"))</formula>
    </cfRule>
  </conditionalFormatting>
  <conditionalFormatting sqref="G1:H65536">
    <cfRule type="expression" priority="5" dxfId="0" stopIfTrue="1">
      <formula>AND($G1="ΔΕΝ ΑΠΑΙΤΕΙΤΑΙ",$H1="ΌΧΙ")</formula>
    </cfRule>
  </conditionalFormatting>
  <conditionalFormatting sqref="F11:F65536 E12:E65008 E1:F10">
    <cfRule type="expression" priority="6" dxfId="0" stopIfTrue="1">
      <formula>OR(AND($E1="ΠΕ22",$F1="ΤΕΙ"),AND($E1="ΠΕ23",$F1="ΤΕΙ"),AND($E1="ΠΕ24",$F1="ΤΕΙ"),AND(LEFT($E1,4)="ΠΕ31",$F1="ΤΕΙ"),AND($E1="ΠΕ28",$F1="ΑΕΙ"),AND($E1="ΠΕ29",$F1="ΑΕΙ"))</formula>
    </cfRule>
  </conditionalFormatting>
  <dataValidations count="11">
    <dataValidation type="list" allowBlank="1" showInputMessage="1" showErrorMessage="1" sqref="AI11:AI114">
      <formula1>Αϊτηση_για</formula1>
    </dataValidation>
    <dataValidation type="list" allowBlank="1" showInputMessage="1" showErrorMessage="1" sqref="V11:W65008 H11:H114 L11:O65008">
      <formula1>NAI_OXI</formula1>
    </dataValidation>
    <dataValidation type="list" allowBlank="1" showInputMessage="1" showErrorMessage="1" sqref="E115:G1482">
      <formula1>ΕΙΔΙΚΟΤΗΤΑ_ΕΕΠ</formula1>
    </dataValidation>
    <dataValidation type="list" allowBlank="1" showInputMessage="1" showErrorMessage="1" sqref="H115:H65008 I11:I65008">
      <formula1>ΚΑΤΗΓΟΡΙΑ_ΠΙΝΑΚΑ</formula1>
    </dataValidation>
    <dataValidation type="decimal" allowBlank="1" showInputMessage="1" showErrorMessage="1" sqref="K115:K1482 K12:K56 K73:K95">
      <formula1>0</formula1>
      <formula2>10</formula2>
    </dataValidation>
    <dataValidation type="list" allowBlank="1" showInputMessage="1" showErrorMessage="1" sqref="F11:F114">
      <formula1>ΑΕΙ_ΤΕΙ</formula1>
    </dataValidation>
    <dataValidation type="list" allowBlank="1" showInputMessage="1" showErrorMessage="1" sqref="G11:G114">
      <formula1>ΑΠΑΙΤΕΙΤΑΙ_ΔΕΝ_ΑΠΑΙΤΕΙΤΑΙ</formula1>
    </dataValidation>
    <dataValidation type="list" allowBlank="1" showInputMessage="1" showErrorMessage="1" sqref="E11:E114">
      <formula1>ΚΛΑΔΟΣ_ΕΕΠ</formula1>
    </dataValidation>
    <dataValidation type="whole" allowBlank="1" showInputMessage="1" showErrorMessage="1" sqref="U11:U65008 R11:R65008">
      <formula1>0</formula1>
      <formula2>29</formula2>
    </dataValidation>
    <dataValidation type="whole" allowBlank="1" showInputMessage="1" showErrorMessage="1" sqref="T11:T65008 Q11:Q65008">
      <formula1>0</formula1>
      <formula2>11</formula2>
    </dataValidation>
    <dataValidation type="whole" allowBlank="1" showInputMessage="1" showErrorMessage="1" sqref="S11:S65008 P11:P65008">
      <formula1>0</formula1>
      <formula2>40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522"/>
  <sheetViews>
    <sheetView zoomScalePageLayoutView="0" workbookViewId="0" topLeftCell="A34">
      <selection activeCell="I52" sqref="I52"/>
    </sheetView>
  </sheetViews>
  <sheetFormatPr defaultColWidth="22.140625" defaultRowHeight="15"/>
  <cols>
    <col min="1" max="1" width="4.57421875" style="34" customWidth="1"/>
    <col min="2" max="2" width="29.421875" style="34" bestFit="1" customWidth="1"/>
    <col min="3" max="3" width="24.421875" style="34" bestFit="1" customWidth="1"/>
    <col min="4" max="4" width="21.140625" style="34" customWidth="1"/>
    <col min="5" max="6" width="10.57421875" style="34" customWidth="1"/>
    <col min="7" max="7" width="15.00390625" style="34" bestFit="1" customWidth="1"/>
    <col min="8" max="8" width="12.7109375" style="34" bestFit="1" customWidth="1"/>
    <col min="9" max="9" width="12.7109375" style="34" customWidth="1"/>
    <col min="10" max="10" width="15.421875" style="34" bestFit="1" customWidth="1"/>
    <col min="11" max="11" width="6.00390625" style="40" bestFit="1" customWidth="1"/>
    <col min="12" max="12" width="9.57421875" style="36" bestFit="1" customWidth="1"/>
    <col min="13" max="13" width="15.140625" style="36" bestFit="1" customWidth="1"/>
    <col min="14" max="15" width="5.7109375" style="36" customWidth="1"/>
    <col min="16" max="18" width="6.7109375" style="40" bestFit="1" customWidth="1"/>
    <col min="19" max="19" width="5.7109375" style="40" customWidth="1"/>
    <col min="20" max="20" width="6.57421875" style="40" bestFit="1" customWidth="1"/>
    <col min="21" max="21" width="6.7109375" style="40" bestFit="1" customWidth="1"/>
    <col min="22" max="22" width="6.7109375" style="36" customWidth="1"/>
    <col min="23" max="23" width="8.00390625" style="36" customWidth="1"/>
    <col min="24" max="24" width="5.8515625" style="90" customWidth="1"/>
    <col min="25" max="26" width="9.7109375" style="90" bestFit="1" customWidth="1"/>
    <col min="27" max="27" width="6.7109375" style="90" bestFit="1" customWidth="1"/>
    <col min="28" max="28" width="6.8515625" style="90" bestFit="1" customWidth="1"/>
    <col min="29" max="29" width="6.7109375" style="90" bestFit="1" customWidth="1"/>
    <col min="30" max="30" width="5.7109375" style="90" customWidth="1"/>
    <col min="31" max="31" width="6.28125" style="90" customWidth="1"/>
    <col min="32" max="32" width="6.7109375" style="90" bestFit="1" customWidth="1"/>
    <col min="33" max="33" width="5.7109375" style="90" customWidth="1"/>
    <col min="34" max="34" width="6.00390625" style="90" bestFit="1" customWidth="1"/>
    <col min="35" max="35" width="15.140625" style="34" customWidth="1"/>
    <col min="36" max="36" width="3.7109375" style="34" bestFit="1" customWidth="1"/>
    <col min="37" max="37" width="3.140625" style="34" bestFit="1" customWidth="1"/>
    <col min="38" max="16384" width="22.140625" style="34" customWidth="1"/>
  </cols>
  <sheetData>
    <row r="1" spans="1:34" ht="15">
      <c r="A1" s="82"/>
      <c r="B1" s="82"/>
      <c r="C1" s="82"/>
      <c r="D1" s="82"/>
      <c r="E1" s="82"/>
      <c r="F1" s="82"/>
      <c r="G1" s="82"/>
      <c r="H1" s="82"/>
      <c r="I1" s="82"/>
      <c r="J1" s="82"/>
      <c r="K1" s="83"/>
      <c r="L1" s="84"/>
      <c r="M1" s="84"/>
      <c r="N1" s="84"/>
      <c r="O1" s="84"/>
      <c r="P1" s="83"/>
      <c r="Q1" s="83"/>
      <c r="R1" s="83"/>
      <c r="S1" s="83"/>
      <c r="T1" s="83"/>
      <c r="U1" s="83"/>
      <c r="V1" s="84"/>
      <c r="W1" s="84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1:34" ht="15">
      <c r="A2" s="82"/>
      <c r="B2" s="82"/>
      <c r="C2" s="236" t="s">
        <v>801</v>
      </c>
      <c r="D2" s="236"/>
      <c r="E2" s="236"/>
      <c r="F2" s="236"/>
      <c r="G2" s="236"/>
      <c r="H2" s="236"/>
      <c r="I2" s="236"/>
      <c r="J2" s="82"/>
      <c r="K2" s="83"/>
      <c r="L2" s="84"/>
      <c r="M2" s="84"/>
      <c r="N2" s="84"/>
      <c r="O2" s="84"/>
      <c r="P2" s="83"/>
      <c r="Q2" s="83"/>
      <c r="R2" s="83"/>
      <c r="S2" s="83"/>
      <c r="T2" s="83"/>
      <c r="U2" s="83"/>
      <c r="V2" s="84"/>
      <c r="W2" s="84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1:34" ht="15">
      <c r="A3" s="82"/>
      <c r="B3" s="82"/>
      <c r="C3" s="85"/>
      <c r="D3" s="82"/>
      <c r="E3" s="82"/>
      <c r="F3" s="82"/>
      <c r="G3" s="82"/>
      <c r="H3" s="82"/>
      <c r="I3" s="82"/>
      <c r="J3" s="82"/>
      <c r="K3" s="83"/>
      <c r="L3" s="84"/>
      <c r="M3" s="84"/>
      <c r="N3" s="84"/>
      <c r="O3" s="84"/>
      <c r="P3" s="83"/>
      <c r="Q3" s="83"/>
      <c r="R3" s="83"/>
      <c r="S3" s="83"/>
      <c r="T3" s="83"/>
      <c r="U3" s="83"/>
      <c r="V3" s="84"/>
      <c r="W3" s="84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ht="15">
      <c r="A4" s="192" t="s">
        <v>50</v>
      </c>
      <c r="B4" s="82"/>
      <c r="C4" s="82"/>
      <c r="D4" s="82"/>
      <c r="E4" s="82"/>
      <c r="F4" s="82"/>
      <c r="G4" s="82"/>
      <c r="H4" s="82"/>
      <c r="I4" s="82"/>
      <c r="J4" s="82"/>
      <c r="K4" s="83"/>
      <c r="L4" s="84"/>
      <c r="M4" s="84"/>
      <c r="N4" s="84"/>
      <c r="O4" s="84"/>
      <c r="P4" s="83"/>
      <c r="Q4" s="83"/>
      <c r="R4" s="83"/>
      <c r="S4" s="83"/>
      <c r="T4" s="83"/>
      <c r="U4" s="83"/>
      <c r="V4" s="84"/>
      <c r="W4" s="84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</row>
    <row r="5" spans="1:34" ht="15">
      <c r="A5" s="193" t="s">
        <v>51</v>
      </c>
      <c r="B5" s="82"/>
      <c r="C5" s="82"/>
      <c r="D5" s="82"/>
      <c r="E5" s="82"/>
      <c r="F5" s="82"/>
      <c r="G5" s="82"/>
      <c r="H5" s="82"/>
      <c r="I5" s="82"/>
      <c r="J5" s="82"/>
      <c r="K5" s="83"/>
      <c r="L5" s="84"/>
      <c r="M5" s="84"/>
      <c r="N5" s="84"/>
      <c r="O5" s="84"/>
      <c r="P5" s="83"/>
      <c r="Q5" s="83"/>
      <c r="R5" s="83"/>
      <c r="S5" s="83"/>
      <c r="T5" s="83"/>
      <c r="U5" s="83"/>
      <c r="V5" s="84"/>
      <c r="W5" s="84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</row>
    <row r="6" spans="1:34" ht="15">
      <c r="A6" s="193" t="s">
        <v>52</v>
      </c>
      <c r="B6" s="82"/>
      <c r="C6" s="82"/>
      <c r="D6" s="82"/>
      <c r="E6" s="82"/>
      <c r="F6" s="82"/>
      <c r="G6" s="82"/>
      <c r="H6" s="82"/>
      <c r="I6" s="82"/>
      <c r="J6" s="82"/>
      <c r="K6" s="83"/>
      <c r="L6" s="84"/>
      <c r="M6" s="84"/>
      <c r="N6" s="84"/>
      <c r="O6" s="84"/>
      <c r="P6" s="83"/>
      <c r="Q6" s="83"/>
      <c r="R6" s="83"/>
      <c r="S6" s="83"/>
      <c r="T6" s="83"/>
      <c r="U6" s="83"/>
      <c r="V6" s="84"/>
      <c r="W6" s="84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</row>
    <row r="7" spans="1:34" ht="15">
      <c r="A7" s="193" t="s">
        <v>773</v>
      </c>
      <c r="B7" s="82"/>
      <c r="C7" s="82"/>
      <c r="D7" s="82"/>
      <c r="E7" s="82"/>
      <c r="F7" s="82"/>
      <c r="G7" s="82"/>
      <c r="H7" s="82"/>
      <c r="I7" s="82"/>
      <c r="J7" s="82"/>
      <c r="K7" s="83"/>
      <c r="L7" s="84"/>
      <c r="M7" s="84"/>
      <c r="N7" s="84"/>
      <c r="O7" s="84"/>
      <c r="P7" s="83"/>
      <c r="Q7" s="83"/>
      <c r="R7" s="83"/>
      <c r="S7" s="83"/>
      <c r="T7" s="83"/>
      <c r="U7" s="83"/>
      <c r="V7" s="84"/>
      <c r="W7" s="84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</row>
    <row r="8" spans="1:34" ht="15">
      <c r="A8" s="180"/>
      <c r="B8" s="82"/>
      <c r="C8" s="82"/>
      <c r="D8" s="82"/>
      <c r="E8" s="82"/>
      <c r="F8" s="82"/>
      <c r="G8" s="82"/>
      <c r="H8" s="82"/>
      <c r="I8" s="82"/>
      <c r="J8" s="82"/>
      <c r="K8" s="83"/>
      <c r="L8" s="84"/>
      <c r="M8" s="84"/>
      <c r="N8" s="84"/>
      <c r="O8" s="84"/>
      <c r="P8" s="83"/>
      <c r="Q8" s="83"/>
      <c r="R8" s="83"/>
      <c r="S8" s="83"/>
      <c r="T8" s="83"/>
      <c r="U8" s="83"/>
      <c r="V8" s="84"/>
      <c r="W8" s="84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</row>
    <row r="9" spans="1:35" s="184" customFormat="1" ht="29.25" customHeight="1">
      <c r="A9" s="181"/>
      <c r="B9" s="227"/>
      <c r="C9" s="227"/>
      <c r="D9" s="227"/>
      <c r="E9" s="228" t="s">
        <v>69</v>
      </c>
      <c r="F9" s="228"/>
      <c r="G9" s="228"/>
      <c r="H9" s="228"/>
      <c r="I9" s="228"/>
      <c r="J9" s="228"/>
      <c r="K9" s="229" t="s">
        <v>70</v>
      </c>
      <c r="L9" s="229"/>
      <c r="M9" s="229"/>
      <c r="N9" s="229"/>
      <c r="O9" s="229"/>
      <c r="P9" s="230" t="s">
        <v>71</v>
      </c>
      <c r="Q9" s="230"/>
      <c r="R9" s="230"/>
      <c r="S9" s="230"/>
      <c r="T9" s="230"/>
      <c r="U9" s="230"/>
      <c r="V9" s="231" t="s">
        <v>72</v>
      </c>
      <c r="W9" s="231"/>
      <c r="X9" s="226" t="s">
        <v>73</v>
      </c>
      <c r="Y9" s="226"/>
      <c r="Z9" s="226"/>
      <c r="AA9" s="226"/>
      <c r="AB9" s="226"/>
      <c r="AC9" s="226"/>
      <c r="AD9" s="226"/>
      <c r="AE9" s="226"/>
      <c r="AF9" s="226"/>
      <c r="AG9" s="226"/>
      <c r="AH9" s="182"/>
      <c r="AI9" s="183"/>
    </row>
    <row r="10" spans="1:37" s="185" customFormat="1" ht="202.5" customHeight="1">
      <c r="A10" s="217" t="s">
        <v>74</v>
      </c>
      <c r="B10" s="217" t="s">
        <v>16</v>
      </c>
      <c r="C10" s="217" t="s">
        <v>17</v>
      </c>
      <c r="D10" s="217" t="s">
        <v>18</v>
      </c>
      <c r="E10" s="206" t="s">
        <v>57</v>
      </c>
      <c r="F10" s="206" t="s">
        <v>78</v>
      </c>
      <c r="G10" s="206" t="s">
        <v>58</v>
      </c>
      <c r="H10" s="207" t="s">
        <v>64</v>
      </c>
      <c r="I10" s="208" t="s">
        <v>0</v>
      </c>
      <c r="J10" s="206" t="s">
        <v>65</v>
      </c>
      <c r="K10" s="209" t="s">
        <v>19</v>
      </c>
      <c r="L10" s="209" t="s">
        <v>84</v>
      </c>
      <c r="M10" s="209" t="s">
        <v>85</v>
      </c>
      <c r="N10" s="209" t="s">
        <v>4</v>
      </c>
      <c r="O10" s="209" t="s">
        <v>6</v>
      </c>
      <c r="P10" s="210" t="s">
        <v>20</v>
      </c>
      <c r="Q10" s="210" t="s">
        <v>21</v>
      </c>
      <c r="R10" s="210" t="s">
        <v>22</v>
      </c>
      <c r="S10" s="210" t="s">
        <v>23</v>
      </c>
      <c r="T10" s="210" t="s">
        <v>24</v>
      </c>
      <c r="U10" s="210" t="s">
        <v>25</v>
      </c>
      <c r="V10" s="211" t="s">
        <v>9</v>
      </c>
      <c r="W10" s="211" t="s">
        <v>10</v>
      </c>
      <c r="X10" s="212" t="s">
        <v>26</v>
      </c>
      <c r="Y10" s="212" t="s">
        <v>62</v>
      </c>
      <c r="Z10" s="212" t="s">
        <v>63</v>
      </c>
      <c r="AA10" s="212" t="s">
        <v>61</v>
      </c>
      <c r="AB10" s="212" t="s">
        <v>27</v>
      </c>
      <c r="AC10" s="212" t="s">
        <v>28</v>
      </c>
      <c r="AD10" s="212" t="s">
        <v>795</v>
      </c>
      <c r="AE10" s="212" t="s">
        <v>796</v>
      </c>
      <c r="AF10" s="212" t="s">
        <v>797</v>
      </c>
      <c r="AG10" s="212" t="s">
        <v>67</v>
      </c>
      <c r="AH10" s="213" t="s">
        <v>33</v>
      </c>
      <c r="AI10" s="214" t="s">
        <v>86</v>
      </c>
      <c r="AJ10" s="215" t="s">
        <v>793</v>
      </c>
      <c r="AK10" s="216" t="s">
        <v>794</v>
      </c>
    </row>
    <row r="11" spans="1:37" ht="15">
      <c r="A11" s="86">
        <v>1</v>
      </c>
      <c r="B11" s="29" t="s">
        <v>386</v>
      </c>
      <c r="C11" s="29" t="s">
        <v>96</v>
      </c>
      <c r="D11" s="29" t="s">
        <v>387</v>
      </c>
      <c r="E11" s="29" t="s">
        <v>39</v>
      </c>
      <c r="F11" s="29" t="s">
        <v>77</v>
      </c>
      <c r="G11" s="29" t="s">
        <v>59</v>
      </c>
      <c r="H11" s="29" t="s">
        <v>12</v>
      </c>
      <c r="I11" s="29" t="s">
        <v>11</v>
      </c>
      <c r="J11" s="31">
        <v>36280</v>
      </c>
      <c r="K11" s="30">
        <v>7.3</v>
      </c>
      <c r="L11" s="33"/>
      <c r="M11" s="33" t="s">
        <v>12</v>
      </c>
      <c r="N11" s="33"/>
      <c r="O11" s="33"/>
      <c r="P11" s="53">
        <v>5</v>
      </c>
      <c r="Q11" s="53">
        <v>7</v>
      </c>
      <c r="R11" s="53">
        <v>19</v>
      </c>
      <c r="S11" s="32">
        <v>6</v>
      </c>
      <c r="T11" s="32">
        <v>5</v>
      </c>
      <c r="U11" s="32">
        <v>8</v>
      </c>
      <c r="V11" s="33" t="s">
        <v>12</v>
      </c>
      <c r="W11" s="33"/>
      <c r="X11" s="37">
        <v>1.15</v>
      </c>
      <c r="Y11" s="37">
        <v>4</v>
      </c>
      <c r="Z11" s="37">
        <v>0</v>
      </c>
      <c r="AA11" s="37">
        <v>4</v>
      </c>
      <c r="AB11" s="37">
        <v>3</v>
      </c>
      <c r="AC11" s="37">
        <v>19.25</v>
      </c>
      <c r="AD11" s="38">
        <v>0</v>
      </c>
      <c r="AE11" s="38">
        <v>0</v>
      </c>
      <c r="AF11" s="38">
        <v>0</v>
      </c>
      <c r="AG11" s="38">
        <v>0</v>
      </c>
      <c r="AH11" s="38">
        <v>27.4</v>
      </c>
      <c r="AI11" s="41" t="s">
        <v>82</v>
      </c>
      <c r="AJ11" s="43"/>
      <c r="AK11" s="43"/>
    </row>
    <row r="12" spans="1:37" s="178" customFormat="1" ht="15.75" thickBot="1">
      <c r="A12" s="148">
        <v>2</v>
      </c>
      <c r="B12" s="108" t="s">
        <v>607</v>
      </c>
      <c r="C12" s="108" t="s">
        <v>143</v>
      </c>
      <c r="D12" s="105" t="s">
        <v>246</v>
      </c>
      <c r="E12" s="105" t="s">
        <v>39</v>
      </c>
      <c r="F12" s="105" t="s">
        <v>77</v>
      </c>
      <c r="G12" s="105" t="s">
        <v>59</v>
      </c>
      <c r="H12" s="105" t="s">
        <v>12</v>
      </c>
      <c r="I12" s="105" t="s">
        <v>11</v>
      </c>
      <c r="J12" s="109">
        <v>41232</v>
      </c>
      <c r="K12" s="112">
        <v>8.95</v>
      </c>
      <c r="L12" s="110"/>
      <c r="M12" s="110" t="s">
        <v>12</v>
      </c>
      <c r="N12" s="110"/>
      <c r="O12" s="110"/>
      <c r="P12" s="111"/>
      <c r="Q12" s="111"/>
      <c r="R12" s="111"/>
      <c r="S12" s="111">
        <v>2</v>
      </c>
      <c r="T12" s="111">
        <v>4</v>
      </c>
      <c r="U12" s="111">
        <v>17</v>
      </c>
      <c r="V12" s="110"/>
      <c r="W12" s="110"/>
      <c r="X12" s="103">
        <v>1.98</v>
      </c>
      <c r="Y12" s="103">
        <v>4</v>
      </c>
      <c r="Z12" s="103">
        <v>0</v>
      </c>
      <c r="AA12" s="103">
        <v>4</v>
      </c>
      <c r="AB12" s="103">
        <v>0</v>
      </c>
      <c r="AC12" s="103">
        <v>7.25</v>
      </c>
      <c r="AD12" s="104">
        <v>0</v>
      </c>
      <c r="AE12" s="104">
        <v>0</v>
      </c>
      <c r="AF12" s="104">
        <v>0</v>
      </c>
      <c r="AG12" s="104">
        <v>0</v>
      </c>
      <c r="AH12" s="104">
        <v>13.23</v>
      </c>
      <c r="AI12" s="133" t="s">
        <v>82</v>
      </c>
      <c r="AJ12" s="105"/>
      <c r="AK12" s="105"/>
    </row>
    <row r="13" spans="1:37" s="41" customFormat="1" ht="15.75" thickBot="1">
      <c r="A13" s="86">
        <v>3</v>
      </c>
      <c r="B13" s="29" t="s">
        <v>389</v>
      </c>
      <c r="C13" s="29" t="s">
        <v>313</v>
      </c>
      <c r="D13" s="29" t="s">
        <v>97</v>
      </c>
      <c r="E13" s="29" t="s">
        <v>39</v>
      </c>
      <c r="F13" s="200" t="s">
        <v>77</v>
      </c>
      <c r="G13" s="200" t="s">
        <v>59</v>
      </c>
      <c r="H13" s="200" t="s">
        <v>12</v>
      </c>
      <c r="I13" s="200" t="s">
        <v>11</v>
      </c>
      <c r="J13" s="201">
        <v>41961</v>
      </c>
      <c r="K13" s="203">
        <v>8.76</v>
      </c>
      <c r="L13" s="204"/>
      <c r="M13" s="52" t="s">
        <v>12</v>
      </c>
      <c r="N13" s="204"/>
      <c r="O13" s="52"/>
      <c r="P13" s="205"/>
      <c r="Q13" s="205"/>
      <c r="R13" s="205"/>
      <c r="S13" s="205">
        <v>2</v>
      </c>
      <c r="T13" s="205">
        <v>0</v>
      </c>
      <c r="U13" s="205">
        <v>6</v>
      </c>
      <c r="V13" s="204"/>
      <c r="W13" s="204"/>
      <c r="X13" s="37">
        <v>1.88</v>
      </c>
      <c r="Y13" s="37">
        <v>4</v>
      </c>
      <c r="Z13" s="37">
        <v>0</v>
      </c>
      <c r="AA13" s="37">
        <v>4</v>
      </c>
      <c r="AB13" s="37">
        <v>0</v>
      </c>
      <c r="AC13" s="37">
        <v>6</v>
      </c>
      <c r="AD13" s="38">
        <v>0</v>
      </c>
      <c r="AE13" s="38">
        <v>0</v>
      </c>
      <c r="AF13" s="38">
        <v>0</v>
      </c>
      <c r="AG13" s="38">
        <v>0</v>
      </c>
      <c r="AH13" s="38">
        <v>11.88</v>
      </c>
      <c r="AI13" s="133" t="s">
        <v>82</v>
      </c>
      <c r="AJ13" s="43"/>
      <c r="AK13" s="43"/>
    </row>
    <row r="14" spans="1:37" ht="15.75" thickBot="1">
      <c r="A14" s="86">
        <v>4</v>
      </c>
      <c r="B14" s="29" t="s">
        <v>388</v>
      </c>
      <c r="C14" s="29" t="s">
        <v>97</v>
      </c>
      <c r="D14" s="29" t="s">
        <v>94</v>
      </c>
      <c r="E14" s="29" t="s">
        <v>39</v>
      </c>
      <c r="F14" s="29" t="s">
        <v>77</v>
      </c>
      <c r="G14" s="29" t="s">
        <v>59</v>
      </c>
      <c r="H14" s="29" t="s">
        <v>12</v>
      </c>
      <c r="I14" s="29" t="s">
        <v>11</v>
      </c>
      <c r="J14" s="31">
        <v>40486</v>
      </c>
      <c r="K14" s="30">
        <v>7.16</v>
      </c>
      <c r="L14" s="33"/>
      <c r="M14" s="33"/>
      <c r="N14" s="33"/>
      <c r="O14" s="33" t="s">
        <v>12</v>
      </c>
      <c r="P14" s="32">
        <v>1</v>
      </c>
      <c r="Q14" s="32">
        <v>10</v>
      </c>
      <c r="R14" s="32">
        <v>19</v>
      </c>
      <c r="S14" s="32">
        <v>2</v>
      </c>
      <c r="T14" s="32">
        <v>4</v>
      </c>
      <c r="U14" s="32">
        <v>3</v>
      </c>
      <c r="V14" s="33"/>
      <c r="W14" s="33"/>
      <c r="X14" s="37">
        <v>1.08</v>
      </c>
      <c r="Y14" s="37">
        <v>0</v>
      </c>
      <c r="Z14" s="37">
        <v>2</v>
      </c>
      <c r="AA14" s="37">
        <v>2</v>
      </c>
      <c r="AB14" s="37">
        <v>1.5</v>
      </c>
      <c r="AC14" s="37">
        <v>7</v>
      </c>
      <c r="AD14" s="38">
        <v>0</v>
      </c>
      <c r="AE14" s="38">
        <v>0</v>
      </c>
      <c r="AF14" s="38">
        <v>0</v>
      </c>
      <c r="AG14" s="38">
        <v>0</v>
      </c>
      <c r="AH14" s="38">
        <v>11.58</v>
      </c>
      <c r="AI14" s="133" t="s">
        <v>82</v>
      </c>
      <c r="AJ14" s="43"/>
      <c r="AK14" s="43"/>
    </row>
    <row r="15" spans="1:37" s="41" customFormat="1" ht="15.75" thickBot="1">
      <c r="A15" s="86">
        <v>5</v>
      </c>
      <c r="B15" s="29" t="s">
        <v>390</v>
      </c>
      <c r="C15" s="29" t="s">
        <v>143</v>
      </c>
      <c r="D15" s="29" t="s">
        <v>108</v>
      </c>
      <c r="E15" s="29" t="s">
        <v>39</v>
      </c>
      <c r="F15" s="29" t="s">
        <v>77</v>
      </c>
      <c r="G15" s="29" t="s">
        <v>59</v>
      </c>
      <c r="H15" s="29" t="s">
        <v>12</v>
      </c>
      <c r="I15" s="29" t="s">
        <v>11</v>
      </c>
      <c r="J15" s="31">
        <v>41236</v>
      </c>
      <c r="K15" s="30">
        <v>8.5</v>
      </c>
      <c r="L15" s="33"/>
      <c r="M15" s="33"/>
      <c r="N15" s="33"/>
      <c r="O15" s="33" t="s">
        <v>12</v>
      </c>
      <c r="P15" s="32">
        <v>0</v>
      </c>
      <c r="Q15" s="32">
        <v>7</v>
      </c>
      <c r="R15" s="32">
        <v>23</v>
      </c>
      <c r="S15" s="32">
        <v>1</v>
      </c>
      <c r="T15" s="32">
        <v>11</v>
      </c>
      <c r="U15" s="32">
        <v>1</v>
      </c>
      <c r="V15" s="33"/>
      <c r="W15" s="33"/>
      <c r="X15" s="37">
        <v>1.75</v>
      </c>
      <c r="Y15" s="37">
        <v>0</v>
      </c>
      <c r="Z15" s="37">
        <v>2</v>
      </c>
      <c r="AA15" s="37">
        <v>2</v>
      </c>
      <c r="AB15" s="37">
        <v>0.5</v>
      </c>
      <c r="AC15" s="37">
        <v>5.75</v>
      </c>
      <c r="AD15" s="38">
        <v>0</v>
      </c>
      <c r="AE15" s="38">
        <v>0</v>
      </c>
      <c r="AF15" s="38">
        <v>0</v>
      </c>
      <c r="AG15" s="38">
        <v>0</v>
      </c>
      <c r="AH15" s="38">
        <v>10</v>
      </c>
      <c r="AI15" s="133" t="s">
        <v>82</v>
      </c>
      <c r="AJ15" s="43"/>
      <c r="AK15" s="43"/>
    </row>
    <row r="16" spans="1:37" ht="15.75" thickBot="1">
      <c r="A16" s="86">
        <v>6</v>
      </c>
      <c r="B16" s="29" t="s">
        <v>380</v>
      </c>
      <c r="C16" s="29" t="s">
        <v>93</v>
      </c>
      <c r="D16" s="29" t="s">
        <v>125</v>
      </c>
      <c r="E16" s="29" t="s">
        <v>39</v>
      </c>
      <c r="F16" s="29" t="s">
        <v>77</v>
      </c>
      <c r="G16" s="29" t="s">
        <v>59</v>
      </c>
      <c r="H16" s="29" t="s">
        <v>12</v>
      </c>
      <c r="I16" s="29" t="s">
        <v>11</v>
      </c>
      <c r="J16" s="31">
        <v>39400</v>
      </c>
      <c r="K16" s="30">
        <v>6.94</v>
      </c>
      <c r="L16" s="33"/>
      <c r="M16" s="33"/>
      <c r="N16" s="33"/>
      <c r="O16" s="33"/>
      <c r="P16" s="32">
        <v>6</v>
      </c>
      <c r="Q16" s="32">
        <v>6</v>
      </c>
      <c r="R16" s="32">
        <v>1</v>
      </c>
      <c r="S16" s="32">
        <v>2</v>
      </c>
      <c r="T16" s="32">
        <v>0</v>
      </c>
      <c r="U16" s="32">
        <v>8</v>
      </c>
      <c r="V16" s="33" t="s">
        <v>12</v>
      </c>
      <c r="W16" s="33"/>
      <c r="X16" s="37">
        <v>0.97</v>
      </c>
      <c r="Y16" s="37">
        <v>0</v>
      </c>
      <c r="Z16" s="37">
        <v>0</v>
      </c>
      <c r="AA16" s="37">
        <v>0</v>
      </c>
      <c r="AB16" s="37">
        <v>3</v>
      </c>
      <c r="AC16" s="37">
        <v>6</v>
      </c>
      <c r="AD16" s="38">
        <v>0</v>
      </c>
      <c r="AE16" s="38">
        <v>0</v>
      </c>
      <c r="AF16" s="38">
        <v>0</v>
      </c>
      <c r="AG16" s="38">
        <v>0</v>
      </c>
      <c r="AH16" s="38">
        <v>9.97</v>
      </c>
      <c r="AI16" s="133" t="s">
        <v>82</v>
      </c>
      <c r="AJ16" s="43"/>
      <c r="AK16" s="43"/>
    </row>
    <row r="17" spans="1:37" ht="15.75" thickBot="1">
      <c r="A17" s="86">
        <v>7</v>
      </c>
      <c r="B17" s="29" t="s">
        <v>364</v>
      </c>
      <c r="C17" s="29" t="s">
        <v>96</v>
      </c>
      <c r="D17" s="29" t="s">
        <v>365</v>
      </c>
      <c r="E17" s="29" t="s">
        <v>39</v>
      </c>
      <c r="F17" s="29" t="s">
        <v>77</v>
      </c>
      <c r="G17" s="29" t="s">
        <v>59</v>
      </c>
      <c r="H17" s="29" t="s">
        <v>12</v>
      </c>
      <c r="I17" s="29" t="s">
        <v>11</v>
      </c>
      <c r="J17" s="31">
        <v>35370</v>
      </c>
      <c r="K17" s="30">
        <v>6.4</v>
      </c>
      <c r="L17" s="33"/>
      <c r="M17" s="33"/>
      <c r="N17" s="33"/>
      <c r="O17" s="33"/>
      <c r="P17" s="32">
        <v>4</v>
      </c>
      <c r="Q17" s="32">
        <v>2</v>
      </c>
      <c r="R17" s="32">
        <v>17</v>
      </c>
      <c r="S17" s="32">
        <v>2</v>
      </c>
      <c r="T17" s="32">
        <v>0</v>
      </c>
      <c r="U17" s="32">
        <v>15</v>
      </c>
      <c r="V17" s="33"/>
      <c r="W17" s="33"/>
      <c r="X17" s="37">
        <v>0.7</v>
      </c>
      <c r="Y17" s="37">
        <v>0</v>
      </c>
      <c r="Z17" s="37">
        <v>0</v>
      </c>
      <c r="AA17" s="37">
        <v>0</v>
      </c>
      <c r="AB17" s="37">
        <v>3</v>
      </c>
      <c r="AC17" s="37">
        <v>6.25</v>
      </c>
      <c r="AD17" s="38">
        <v>0</v>
      </c>
      <c r="AE17" s="38">
        <v>0</v>
      </c>
      <c r="AF17" s="38">
        <v>0</v>
      </c>
      <c r="AG17" s="38">
        <v>0</v>
      </c>
      <c r="AH17" s="38">
        <v>9.95</v>
      </c>
      <c r="AI17" s="133" t="s">
        <v>82</v>
      </c>
      <c r="AJ17" s="43"/>
      <c r="AK17" s="43"/>
    </row>
    <row r="18" spans="1:37" ht="15.75" thickBot="1">
      <c r="A18" s="86">
        <v>8</v>
      </c>
      <c r="B18" s="29" t="s">
        <v>378</v>
      </c>
      <c r="C18" s="29" t="s">
        <v>379</v>
      </c>
      <c r="D18" s="29" t="s">
        <v>100</v>
      </c>
      <c r="E18" s="29" t="s">
        <v>39</v>
      </c>
      <c r="F18" s="29" t="s">
        <v>77</v>
      </c>
      <c r="G18" s="29" t="s">
        <v>59</v>
      </c>
      <c r="H18" s="29" t="s">
        <v>12</v>
      </c>
      <c r="I18" s="29" t="s">
        <v>11</v>
      </c>
      <c r="J18" s="31">
        <v>41570</v>
      </c>
      <c r="K18" s="30">
        <v>8.59</v>
      </c>
      <c r="L18" s="33"/>
      <c r="M18" s="33"/>
      <c r="N18" s="33"/>
      <c r="O18" s="33"/>
      <c r="P18" s="32"/>
      <c r="Q18" s="32"/>
      <c r="R18" s="32"/>
      <c r="S18" s="32">
        <v>1</v>
      </c>
      <c r="T18" s="32">
        <v>6</v>
      </c>
      <c r="U18" s="32">
        <v>23</v>
      </c>
      <c r="V18" s="33" t="s">
        <v>12</v>
      </c>
      <c r="W18" s="33"/>
      <c r="X18" s="37">
        <v>1.8</v>
      </c>
      <c r="Y18" s="37">
        <v>0</v>
      </c>
      <c r="Z18" s="37">
        <v>0</v>
      </c>
      <c r="AA18" s="37">
        <v>0</v>
      </c>
      <c r="AB18" s="37">
        <v>0</v>
      </c>
      <c r="AC18" s="37">
        <v>4.75</v>
      </c>
      <c r="AD18" s="38">
        <v>0</v>
      </c>
      <c r="AE18" s="38">
        <v>0</v>
      </c>
      <c r="AF18" s="38">
        <v>3</v>
      </c>
      <c r="AG18" s="38">
        <v>3</v>
      </c>
      <c r="AH18" s="38">
        <v>9.55</v>
      </c>
      <c r="AI18" s="133" t="s">
        <v>82</v>
      </c>
      <c r="AJ18" s="43"/>
      <c r="AK18" s="43"/>
    </row>
    <row r="19" spans="1:37" ht="15.75" thickBot="1">
      <c r="A19" s="86">
        <v>9</v>
      </c>
      <c r="B19" s="29" t="s">
        <v>385</v>
      </c>
      <c r="C19" s="29" t="s">
        <v>167</v>
      </c>
      <c r="D19" s="29" t="s">
        <v>163</v>
      </c>
      <c r="E19" s="29" t="s">
        <v>39</v>
      </c>
      <c r="F19" s="29" t="s">
        <v>77</v>
      </c>
      <c r="G19" s="29" t="s">
        <v>59</v>
      </c>
      <c r="H19" s="29" t="s">
        <v>12</v>
      </c>
      <c r="I19" s="29" t="s">
        <v>11</v>
      </c>
      <c r="J19" s="31">
        <v>40476</v>
      </c>
      <c r="K19" s="30">
        <v>7.72</v>
      </c>
      <c r="L19" s="33"/>
      <c r="M19" s="33" t="s">
        <v>12</v>
      </c>
      <c r="N19" s="33"/>
      <c r="O19" s="33"/>
      <c r="P19" s="32"/>
      <c r="Q19" s="32"/>
      <c r="R19" s="32"/>
      <c r="S19" s="32">
        <v>1</v>
      </c>
      <c r="T19" s="32">
        <v>3</v>
      </c>
      <c r="U19" s="32">
        <v>19</v>
      </c>
      <c r="V19" s="33"/>
      <c r="W19" s="33"/>
      <c r="X19" s="37">
        <v>1.36</v>
      </c>
      <c r="Y19" s="37">
        <v>4</v>
      </c>
      <c r="Z19" s="37">
        <v>0</v>
      </c>
      <c r="AA19" s="37">
        <v>4</v>
      </c>
      <c r="AB19" s="37">
        <v>0</v>
      </c>
      <c r="AC19" s="37">
        <v>4</v>
      </c>
      <c r="AD19" s="38">
        <v>0</v>
      </c>
      <c r="AE19" s="38">
        <v>0</v>
      </c>
      <c r="AF19" s="38">
        <v>0</v>
      </c>
      <c r="AG19" s="38">
        <v>0</v>
      </c>
      <c r="AH19" s="38">
        <v>9.36</v>
      </c>
      <c r="AI19" s="133" t="s">
        <v>82</v>
      </c>
      <c r="AJ19" s="43"/>
      <c r="AK19" s="43"/>
    </row>
    <row r="20" spans="1:37" s="177" customFormat="1" ht="15">
      <c r="A20" s="86">
        <v>10</v>
      </c>
      <c r="B20" s="141" t="s">
        <v>373</v>
      </c>
      <c r="C20" s="141" t="s">
        <v>143</v>
      </c>
      <c r="D20" s="141" t="s">
        <v>122</v>
      </c>
      <c r="E20" s="141" t="s">
        <v>39</v>
      </c>
      <c r="F20" s="141" t="s">
        <v>77</v>
      </c>
      <c r="G20" s="141" t="s">
        <v>59</v>
      </c>
      <c r="H20" s="141" t="s">
        <v>12</v>
      </c>
      <c r="I20" s="141" t="s">
        <v>11</v>
      </c>
      <c r="J20" s="142">
        <v>39498</v>
      </c>
      <c r="K20" s="167">
        <v>6.89</v>
      </c>
      <c r="L20" s="144"/>
      <c r="M20" s="144"/>
      <c r="N20" s="144"/>
      <c r="O20" s="144"/>
      <c r="P20" s="143">
        <v>2</v>
      </c>
      <c r="Q20" s="143">
        <v>9</v>
      </c>
      <c r="R20" s="143">
        <v>11</v>
      </c>
      <c r="S20" s="143">
        <v>1</v>
      </c>
      <c r="T20" s="143">
        <v>11</v>
      </c>
      <c r="U20" s="143">
        <v>9</v>
      </c>
      <c r="V20" s="144" t="s">
        <v>12</v>
      </c>
      <c r="W20" s="144"/>
      <c r="X20" s="145">
        <v>0.95</v>
      </c>
      <c r="Y20" s="145">
        <v>0</v>
      </c>
      <c r="Z20" s="145">
        <v>0</v>
      </c>
      <c r="AA20" s="145">
        <v>0</v>
      </c>
      <c r="AB20" s="145">
        <v>2.5</v>
      </c>
      <c r="AC20" s="145">
        <v>5.75</v>
      </c>
      <c r="AD20" s="146">
        <v>0</v>
      </c>
      <c r="AE20" s="146">
        <v>0</v>
      </c>
      <c r="AF20" s="146">
        <v>0</v>
      </c>
      <c r="AG20" s="146">
        <v>0</v>
      </c>
      <c r="AH20" s="146">
        <v>9.2</v>
      </c>
      <c r="AI20" s="74" t="s">
        <v>82</v>
      </c>
      <c r="AJ20" s="147"/>
      <c r="AK20" s="147"/>
    </row>
    <row r="21" spans="1:37" ht="15">
      <c r="A21" s="86">
        <v>11</v>
      </c>
      <c r="B21" s="89" t="s">
        <v>791</v>
      </c>
      <c r="C21" s="89" t="s">
        <v>541</v>
      </c>
      <c r="D21" s="43" t="s">
        <v>176</v>
      </c>
      <c r="E21" s="43" t="s">
        <v>39</v>
      </c>
      <c r="F21" s="43" t="s">
        <v>76</v>
      </c>
      <c r="G21" s="43" t="s">
        <v>59</v>
      </c>
      <c r="H21" s="43" t="s">
        <v>12</v>
      </c>
      <c r="I21" s="43" t="s">
        <v>11</v>
      </c>
      <c r="J21" s="138">
        <v>42312</v>
      </c>
      <c r="K21" s="45">
        <v>8.18</v>
      </c>
      <c r="L21" s="44"/>
      <c r="M21" s="68" t="s">
        <v>12</v>
      </c>
      <c r="N21" s="44"/>
      <c r="O21" s="44"/>
      <c r="P21" s="139">
        <v>1</v>
      </c>
      <c r="Q21" s="139">
        <v>6</v>
      </c>
      <c r="R21" s="139">
        <v>23</v>
      </c>
      <c r="S21" s="139">
        <v>0</v>
      </c>
      <c r="T21" s="139">
        <v>7</v>
      </c>
      <c r="U21" s="139">
        <v>16</v>
      </c>
      <c r="V21" s="44"/>
      <c r="W21" s="44"/>
      <c r="X21" s="37">
        <v>1.59</v>
      </c>
      <c r="Y21" s="37">
        <v>4</v>
      </c>
      <c r="Z21" s="37">
        <v>0</v>
      </c>
      <c r="AA21" s="37">
        <v>4</v>
      </c>
      <c r="AB21" s="37">
        <v>1.5</v>
      </c>
      <c r="AC21" s="37">
        <v>2</v>
      </c>
      <c r="AD21" s="38">
        <v>0</v>
      </c>
      <c r="AE21" s="38">
        <v>0</v>
      </c>
      <c r="AF21" s="38">
        <v>0</v>
      </c>
      <c r="AG21" s="38">
        <v>0</v>
      </c>
      <c r="AH21" s="38">
        <v>9.09</v>
      </c>
      <c r="AI21" s="41" t="s">
        <v>82</v>
      </c>
      <c r="AJ21" s="43"/>
      <c r="AK21" s="43"/>
    </row>
    <row r="22" spans="1:37" s="178" customFormat="1" ht="15.75" thickBot="1">
      <c r="A22" s="86">
        <v>12</v>
      </c>
      <c r="B22" s="150" t="s">
        <v>381</v>
      </c>
      <c r="C22" s="150" t="s">
        <v>132</v>
      </c>
      <c r="D22" s="150" t="s">
        <v>122</v>
      </c>
      <c r="E22" s="150" t="s">
        <v>39</v>
      </c>
      <c r="F22" s="150" t="s">
        <v>77</v>
      </c>
      <c r="G22" s="150" t="s">
        <v>59</v>
      </c>
      <c r="H22" s="150" t="s">
        <v>12</v>
      </c>
      <c r="I22" s="150" t="s">
        <v>11</v>
      </c>
      <c r="J22" s="151">
        <v>39045</v>
      </c>
      <c r="K22" s="152">
        <v>7.52</v>
      </c>
      <c r="L22" s="153"/>
      <c r="M22" s="153"/>
      <c r="N22" s="153"/>
      <c r="O22" s="153"/>
      <c r="P22" s="154">
        <v>1</v>
      </c>
      <c r="Q22" s="154">
        <v>9</v>
      </c>
      <c r="R22" s="154">
        <v>15</v>
      </c>
      <c r="S22" s="154">
        <v>1</v>
      </c>
      <c r="T22" s="154">
        <v>11</v>
      </c>
      <c r="U22" s="154">
        <v>9</v>
      </c>
      <c r="V22" s="153"/>
      <c r="W22" s="153"/>
      <c r="X22" s="91">
        <v>1.26</v>
      </c>
      <c r="Y22" s="91">
        <v>0</v>
      </c>
      <c r="Z22" s="91">
        <v>0</v>
      </c>
      <c r="AA22" s="91">
        <v>0</v>
      </c>
      <c r="AB22" s="91">
        <v>1.5</v>
      </c>
      <c r="AC22" s="91">
        <v>5.75</v>
      </c>
      <c r="AD22" s="92">
        <v>0</v>
      </c>
      <c r="AE22" s="92">
        <v>0</v>
      </c>
      <c r="AF22" s="92">
        <v>0</v>
      </c>
      <c r="AG22" s="92">
        <v>0</v>
      </c>
      <c r="AH22" s="92">
        <v>8.51</v>
      </c>
      <c r="AI22" s="133" t="s">
        <v>82</v>
      </c>
      <c r="AJ22" s="155"/>
      <c r="AK22" s="155"/>
    </row>
    <row r="23" spans="1:37" ht="15.75" thickBot="1">
      <c r="A23" s="86">
        <v>13</v>
      </c>
      <c r="B23" s="29" t="s">
        <v>366</v>
      </c>
      <c r="C23" s="29" t="s">
        <v>367</v>
      </c>
      <c r="D23" s="29" t="s">
        <v>110</v>
      </c>
      <c r="E23" s="29" t="s">
        <v>39</v>
      </c>
      <c r="F23" s="29" t="s">
        <v>77</v>
      </c>
      <c r="G23" s="29" t="s">
        <v>59</v>
      </c>
      <c r="H23" s="29" t="s">
        <v>12</v>
      </c>
      <c r="I23" s="29" t="s">
        <v>11</v>
      </c>
      <c r="J23" s="31">
        <v>40324</v>
      </c>
      <c r="K23" s="30">
        <v>7.84</v>
      </c>
      <c r="L23" s="33"/>
      <c r="M23" s="33"/>
      <c r="N23" s="33"/>
      <c r="O23" s="33"/>
      <c r="P23" s="32">
        <v>4</v>
      </c>
      <c r="Q23" s="32">
        <v>0</v>
      </c>
      <c r="R23" s="32">
        <v>3</v>
      </c>
      <c r="S23" s="32">
        <v>1</v>
      </c>
      <c r="T23" s="32">
        <v>3</v>
      </c>
      <c r="U23" s="32">
        <v>19</v>
      </c>
      <c r="V23" s="33"/>
      <c r="W23" s="33"/>
      <c r="X23" s="37">
        <v>1.42</v>
      </c>
      <c r="Y23" s="37">
        <v>0</v>
      </c>
      <c r="Z23" s="37">
        <v>0</v>
      </c>
      <c r="AA23" s="37">
        <v>0</v>
      </c>
      <c r="AB23" s="37">
        <v>3</v>
      </c>
      <c r="AC23" s="37">
        <v>4</v>
      </c>
      <c r="AD23" s="38">
        <v>0</v>
      </c>
      <c r="AE23" s="38">
        <v>0</v>
      </c>
      <c r="AF23" s="38">
        <v>0</v>
      </c>
      <c r="AG23" s="38">
        <v>0</v>
      </c>
      <c r="AH23" s="38">
        <v>8.42</v>
      </c>
      <c r="AI23" s="133" t="s">
        <v>82</v>
      </c>
      <c r="AJ23" s="43"/>
      <c r="AK23" s="43"/>
    </row>
    <row r="24" spans="1:37" ht="15.75" thickBot="1">
      <c r="A24" s="86">
        <v>14</v>
      </c>
      <c r="B24" s="29" t="s">
        <v>369</v>
      </c>
      <c r="C24" s="29" t="s">
        <v>370</v>
      </c>
      <c r="D24" s="29" t="s">
        <v>125</v>
      </c>
      <c r="E24" s="29" t="s">
        <v>39</v>
      </c>
      <c r="F24" s="29" t="s">
        <v>77</v>
      </c>
      <c r="G24" s="29" t="s">
        <v>59</v>
      </c>
      <c r="H24" s="29" t="s">
        <v>12</v>
      </c>
      <c r="I24" s="29" t="s">
        <v>11</v>
      </c>
      <c r="J24" s="31">
        <v>40497</v>
      </c>
      <c r="K24" s="30">
        <v>8.52</v>
      </c>
      <c r="L24" s="33"/>
      <c r="M24" s="33"/>
      <c r="N24" s="33"/>
      <c r="O24" s="33"/>
      <c r="P24" s="32">
        <v>0</v>
      </c>
      <c r="Q24" s="32">
        <v>5</v>
      </c>
      <c r="R24" s="32">
        <v>16</v>
      </c>
      <c r="S24" s="32">
        <v>1</v>
      </c>
      <c r="T24" s="32">
        <v>10</v>
      </c>
      <c r="U24" s="32">
        <v>21</v>
      </c>
      <c r="V24" s="33"/>
      <c r="W24" s="33"/>
      <c r="X24" s="37">
        <v>1.76</v>
      </c>
      <c r="Y24" s="37">
        <v>0</v>
      </c>
      <c r="Z24" s="37">
        <v>0</v>
      </c>
      <c r="AA24" s="37">
        <v>0</v>
      </c>
      <c r="AB24" s="37">
        <v>0.5</v>
      </c>
      <c r="AC24" s="37">
        <v>5.75</v>
      </c>
      <c r="AD24" s="38">
        <v>0</v>
      </c>
      <c r="AE24" s="38">
        <v>0</v>
      </c>
      <c r="AF24" s="38">
        <v>0</v>
      </c>
      <c r="AG24" s="38">
        <v>0</v>
      </c>
      <c r="AH24" s="38">
        <v>8.01</v>
      </c>
      <c r="AI24" s="133" t="s">
        <v>82</v>
      </c>
      <c r="AJ24" s="43"/>
      <c r="AK24" s="43"/>
    </row>
    <row r="25" spans="1:37" s="179" customFormat="1" ht="15">
      <c r="A25" s="86">
        <v>15</v>
      </c>
      <c r="B25" s="118" t="s">
        <v>631</v>
      </c>
      <c r="C25" s="118" t="s">
        <v>153</v>
      </c>
      <c r="D25" s="47" t="s">
        <v>125</v>
      </c>
      <c r="E25" s="47" t="s">
        <v>39</v>
      </c>
      <c r="F25" s="47" t="s">
        <v>77</v>
      </c>
      <c r="G25" s="47" t="s">
        <v>59</v>
      </c>
      <c r="H25" s="47" t="s">
        <v>12</v>
      </c>
      <c r="I25" s="47" t="s">
        <v>11</v>
      </c>
      <c r="J25" s="114">
        <v>39741</v>
      </c>
      <c r="K25" s="127">
        <v>7.53</v>
      </c>
      <c r="L25" s="116"/>
      <c r="M25" s="116" t="s">
        <v>12</v>
      </c>
      <c r="N25" s="116"/>
      <c r="O25" s="116"/>
      <c r="P25" s="115">
        <v>2</v>
      </c>
      <c r="Q25" s="115">
        <v>1</v>
      </c>
      <c r="R25" s="115">
        <v>7</v>
      </c>
      <c r="S25" s="115"/>
      <c r="T25" s="115"/>
      <c r="U25" s="115"/>
      <c r="V25" s="116"/>
      <c r="W25" s="116"/>
      <c r="X25" s="63">
        <v>1.27</v>
      </c>
      <c r="Y25" s="63">
        <v>4</v>
      </c>
      <c r="Z25" s="63">
        <v>0</v>
      </c>
      <c r="AA25" s="63">
        <v>4</v>
      </c>
      <c r="AB25" s="63">
        <v>2</v>
      </c>
      <c r="AC25" s="63">
        <v>0</v>
      </c>
      <c r="AD25" s="64">
        <v>0</v>
      </c>
      <c r="AE25" s="64">
        <v>0</v>
      </c>
      <c r="AF25" s="64">
        <v>0</v>
      </c>
      <c r="AG25" s="64">
        <v>0</v>
      </c>
      <c r="AH25" s="64">
        <v>7.27</v>
      </c>
      <c r="AI25" s="74" t="s">
        <v>82</v>
      </c>
      <c r="AJ25" s="47"/>
      <c r="AK25" s="47"/>
    </row>
    <row r="26" spans="1:37" ht="15">
      <c r="A26" s="86">
        <v>16</v>
      </c>
      <c r="B26" s="65" t="s">
        <v>660</v>
      </c>
      <c r="C26" s="65" t="s">
        <v>208</v>
      </c>
      <c r="D26" s="41" t="s">
        <v>94</v>
      </c>
      <c r="E26" s="41" t="s">
        <v>39</v>
      </c>
      <c r="F26" s="41" t="s">
        <v>77</v>
      </c>
      <c r="G26" s="41" t="s">
        <v>59</v>
      </c>
      <c r="H26" s="41" t="s">
        <v>12</v>
      </c>
      <c r="I26" s="41" t="s">
        <v>11</v>
      </c>
      <c r="J26" s="66">
        <v>41956</v>
      </c>
      <c r="K26" s="69">
        <v>8.19</v>
      </c>
      <c r="L26" s="68"/>
      <c r="M26" s="68" t="s">
        <v>12</v>
      </c>
      <c r="N26" s="68"/>
      <c r="O26" s="68"/>
      <c r="P26" s="69">
        <v>1</v>
      </c>
      <c r="Q26" s="69">
        <v>7</v>
      </c>
      <c r="R26" s="69">
        <v>4</v>
      </c>
      <c r="S26" s="69"/>
      <c r="T26" s="69"/>
      <c r="U26" s="69"/>
      <c r="V26" s="68"/>
      <c r="W26" s="68"/>
      <c r="X26" s="54">
        <v>1.6</v>
      </c>
      <c r="Y26" s="54">
        <v>4</v>
      </c>
      <c r="Z26" s="54">
        <v>0</v>
      </c>
      <c r="AA26" s="54">
        <v>4</v>
      </c>
      <c r="AB26" s="54">
        <v>1.5</v>
      </c>
      <c r="AC26" s="54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7.1</v>
      </c>
      <c r="AI26" s="41" t="s">
        <v>82</v>
      </c>
      <c r="AJ26" s="41"/>
      <c r="AK26" s="41"/>
    </row>
    <row r="27" spans="1:37" s="42" customFormat="1" ht="15.75" thickBot="1">
      <c r="A27" s="86">
        <v>17</v>
      </c>
      <c r="B27" s="150" t="s">
        <v>368</v>
      </c>
      <c r="C27" s="150" t="s">
        <v>214</v>
      </c>
      <c r="D27" s="150" t="s">
        <v>230</v>
      </c>
      <c r="E27" s="150" t="s">
        <v>39</v>
      </c>
      <c r="F27" s="150" t="s">
        <v>77</v>
      </c>
      <c r="G27" s="150" t="s">
        <v>59</v>
      </c>
      <c r="H27" s="150" t="s">
        <v>12</v>
      </c>
      <c r="I27" s="150" t="s">
        <v>11</v>
      </c>
      <c r="J27" s="151">
        <v>40857</v>
      </c>
      <c r="K27" s="152">
        <v>7.03</v>
      </c>
      <c r="L27" s="153"/>
      <c r="M27" s="153"/>
      <c r="N27" s="153"/>
      <c r="O27" s="153"/>
      <c r="P27" s="154">
        <v>4</v>
      </c>
      <c r="Q27" s="154">
        <v>6</v>
      </c>
      <c r="R27" s="154">
        <v>19</v>
      </c>
      <c r="S27" s="154">
        <v>1</v>
      </c>
      <c r="T27" s="154">
        <v>0</v>
      </c>
      <c r="U27" s="154">
        <v>10</v>
      </c>
      <c r="V27" s="153"/>
      <c r="W27" s="153"/>
      <c r="X27" s="91">
        <v>1.02</v>
      </c>
      <c r="Y27" s="91">
        <v>0</v>
      </c>
      <c r="Z27" s="91">
        <v>0</v>
      </c>
      <c r="AA27" s="91">
        <v>0</v>
      </c>
      <c r="AB27" s="91">
        <v>3</v>
      </c>
      <c r="AC27" s="91">
        <v>3</v>
      </c>
      <c r="AD27" s="92">
        <v>0</v>
      </c>
      <c r="AE27" s="92">
        <v>0</v>
      </c>
      <c r="AF27" s="92">
        <v>0</v>
      </c>
      <c r="AG27" s="92">
        <v>0</v>
      </c>
      <c r="AH27" s="92">
        <v>7.02</v>
      </c>
      <c r="AI27" s="133" t="s">
        <v>82</v>
      </c>
      <c r="AJ27" s="155"/>
      <c r="AK27" s="155"/>
    </row>
    <row r="28" spans="1:37" ht="15.75" thickBot="1">
      <c r="A28" s="86">
        <v>18</v>
      </c>
      <c r="B28" s="29" t="s">
        <v>383</v>
      </c>
      <c r="C28" s="29" t="s">
        <v>384</v>
      </c>
      <c r="D28" s="29" t="s">
        <v>110</v>
      </c>
      <c r="E28" s="29" t="s">
        <v>39</v>
      </c>
      <c r="F28" s="29" t="s">
        <v>76</v>
      </c>
      <c r="G28" s="29" t="s">
        <v>59</v>
      </c>
      <c r="H28" s="29" t="s">
        <v>12</v>
      </c>
      <c r="I28" s="29" t="s">
        <v>11</v>
      </c>
      <c r="J28" s="31">
        <v>41187</v>
      </c>
      <c r="K28" s="30">
        <v>6.96</v>
      </c>
      <c r="L28" s="33"/>
      <c r="M28" s="33"/>
      <c r="N28" s="33"/>
      <c r="O28" s="33" t="s">
        <v>12</v>
      </c>
      <c r="P28" s="32"/>
      <c r="Q28" s="32"/>
      <c r="R28" s="32"/>
      <c r="S28" s="32">
        <v>1</v>
      </c>
      <c r="T28" s="32">
        <v>2</v>
      </c>
      <c r="U28" s="32">
        <v>22</v>
      </c>
      <c r="V28" s="33"/>
      <c r="W28" s="33"/>
      <c r="X28" s="37">
        <v>0.98</v>
      </c>
      <c r="Y28" s="37">
        <v>0</v>
      </c>
      <c r="Z28" s="37">
        <v>2</v>
      </c>
      <c r="AA28" s="37">
        <v>2</v>
      </c>
      <c r="AB28" s="37">
        <v>0</v>
      </c>
      <c r="AC28" s="37">
        <v>3.75</v>
      </c>
      <c r="AD28" s="38">
        <v>0</v>
      </c>
      <c r="AE28" s="38">
        <v>0</v>
      </c>
      <c r="AF28" s="38">
        <v>0</v>
      </c>
      <c r="AG28" s="38">
        <v>0</v>
      </c>
      <c r="AH28" s="38">
        <v>6.73</v>
      </c>
      <c r="AI28" s="133" t="s">
        <v>82</v>
      </c>
      <c r="AJ28" s="43"/>
      <c r="AK28" s="43"/>
    </row>
    <row r="29" spans="1:37" s="39" customFormat="1" ht="15.75" thickBot="1">
      <c r="A29" s="86">
        <v>19</v>
      </c>
      <c r="B29" s="29" t="s">
        <v>408</v>
      </c>
      <c r="C29" s="29" t="s">
        <v>97</v>
      </c>
      <c r="D29" s="29" t="s">
        <v>94</v>
      </c>
      <c r="E29" s="29" t="s">
        <v>39</v>
      </c>
      <c r="F29" s="29" t="s">
        <v>77</v>
      </c>
      <c r="G29" s="29" t="s">
        <v>59</v>
      </c>
      <c r="H29" s="29" t="s">
        <v>12</v>
      </c>
      <c r="I29" s="29" t="s">
        <v>11</v>
      </c>
      <c r="J29" s="31">
        <v>41193</v>
      </c>
      <c r="K29" s="32">
        <v>8</v>
      </c>
      <c r="L29" s="33"/>
      <c r="M29" s="33"/>
      <c r="N29" s="33"/>
      <c r="O29" s="33"/>
      <c r="P29" s="32">
        <v>3</v>
      </c>
      <c r="Q29" s="32">
        <v>2</v>
      </c>
      <c r="R29" s="32">
        <v>6</v>
      </c>
      <c r="S29" s="32">
        <v>0</v>
      </c>
      <c r="T29" s="32">
        <v>7</v>
      </c>
      <c r="U29" s="32">
        <v>16</v>
      </c>
      <c r="V29" s="33"/>
      <c r="W29" s="33"/>
      <c r="X29" s="37">
        <v>1.5</v>
      </c>
      <c r="Y29" s="37">
        <v>0</v>
      </c>
      <c r="Z29" s="37">
        <v>0</v>
      </c>
      <c r="AA29" s="37">
        <v>0</v>
      </c>
      <c r="AB29" s="37">
        <v>3</v>
      </c>
      <c r="AC29" s="37">
        <v>2</v>
      </c>
      <c r="AD29" s="38">
        <v>0</v>
      </c>
      <c r="AE29" s="38">
        <v>0</v>
      </c>
      <c r="AF29" s="38">
        <v>0</v>
      </c>
      <c r="AG29" s="38">
        <v>0</v>
      </c>
      <c r="AH29" s="38">
        <v>6.5</v>
      </c>
      <c r="AI29" s="133" t="s">
        <v>82</v>
      </c>
      <c r="AJ29" s="43"/>
      <c r="AK29" s="43"/>
    </row>
    <row r="30" spans="1:37" ht="15.75" thickBot="1">
      <c r="A30" s="86">
        <v>20</v>
      </c>
      <c r="B30" s="29" t="s">
        <v>401</v>
      </c>
      <c r="C30" s="29" t="s">
        <v>393</v>
      </c>
      <c r="D30" s="29" t="s">
        <v>402</v>
      </c>
      <c r="E30" s="29" t="s">
        <v>39</v>
      </c>
      <c r="F30" s="29" t="s">
        <v>77</v>
      </c>
      <c r="G30" s="29" t="s">
        <v>59</v>
      </c>
      <c r="H30" s="29" t="s">
        <v>12</v>
      </c>
      <c r="I30" s="29" t="s">
        <v>11</v>
      </c>
      <c r="J30" s="31">
        <v>40470</v>
      </c>
      <c r="K30" s="32">
        <v>8.42</v>
      </c>
      <c r="L30" s="33"/>
      <c r="M30" s="33"/>
      <c r="N30" s="33"/>
      <c r="O30" s="33"/>
      <c r="P30" s="32">
        <v>2</v>
      </c>
      <c r="Q30" s="32">
        <v>6</v>
      </c>
      <c r="R30" s="32">
        <v>23</v>
      </c>
      <c r="S30" s="32">
        <v>0</v>
      </c>
      <c r="T30" s="32">
        <v>6</v>
      </c>
      <c r="U30" s="32">
        <v>3</v>
      </c>
      <c r="V30" s="33"/>
      <c r="W30" s="33"/>
      <c r="X30" s="37">
        <v>1.71</v>
      </c>
      <c r="Y30" s="37">
        <v>0</v>
      </c>
      <c r="Z30" s="37">
        <v>0</v>
      </c>
      <c r="AA30" s="37">
        <v>0</v>
      </c>
      <c r="AB30" s="37">
        <v>2.5</v>
      </c>
      <c r="AC30" s="37">
        <v>1.5</v>
      </c>
      <c r="AD30" s="38">
        <v>0</v>
      </c>
      <c r="AE30" s="38">
        <v>0</v>
      </c>
      <c r="AF30" s="38">
        <v>0</v>
      </c>
      <c r="AG30" s="38">
        <v>0</v>
      </c>
      <c r="AH30" s="38">
        <v>5.71</v>
      </c>
      <c r="AI30" s="133" t="s">
        <v>82</v>
      </c>
      <c r="AJ30" s="43"/>
      <c r="AK30" s="43"/>
    </row>
    <row r="31" spans="1:37" ht="15.75" thickBot="1">
      <c r="A31" s="86">
        <v>21</v>
      </c>
      <c r="B31" s="65" t="s">
        <v>742</v>
      </c>
      <c r="C31" s="65" t="s">
        <v>117</v>
      </c>
      <c r="D31" s="41" t="s">
        <v>144</v>
      </c>
      <c r="E31" s="41" t="s">
        <v>39</v>
      </c>
      <c r="F31" s="41" t="s">
        <v>77</v>
      </c>
      <c r="G31" s="41" t="s">
        <v>59</v>
      </c>
      <c r="H31" s="41" t="s">
        <v>12</v>
      </c>
      <c r="I31" s="41" t="s">
        <v>11</v>
      </c>
      <c r="J31" s="66">
        <v>41586</v>
      </c>
      <c r="K31" s="69">
        <v>8.27</v>
      </c>
      <c r="L31" s="68"/>
      <c r="M31" s="68" t="s">
        <v>12</v>
      </c>
      <c r="N31" s="68"/>
      <c r="O31" s="68"/>
      <c r="P31" s="69"/>
      <c r="Q31" s="69"/>
      <c r="R31" s="69"/>
      <c r="S31" s="69"/>
      <c r="T31" s="69"/>
      <c r="U31" s="69"/>
      <c r="V31" s="68"/>
      <c r="W31" s="68"/>
      <c r="X31" s="54">
        <v>1.64</v>
      </c>
      <c r="Y31" s="54">
        <v>4</v>
      </c>
      <c r="Z31" s="54">
        <v>0</v>
      </c>
      <c r="AA31" s="54">
        <v>4</v>
      </c>
      <c r="AB31" s="54">
        <v>0</v>
      </c>
      <c r="AC31" s="54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5.64</v>
      </c>
      <c r="AI31" s="133" t="s">
        <v>82</v>
      </c>
      <c r="AJ31" s="41"/>
      <c r="AK31" s="41"/>
    </row>
    <row r="32" spans="1:37" ht="15.75" thickBot="1">
      <c r="A32" s="86">
        <v>22</v>
      </c>
      <c r="B32" s="89" t="s">
        <v>729</v>
      </c>
      <c r="C32" s="89" t="s">
        <v>143</v>
      </c>
      <c r="D32" s="43" t="s">
        <v>108</v>
      </c>
      <c r="E32" s="43" t="s">
        <v>39</v>
      </c>
      <c r="F32" s="43" t="s">
        <v>77</v>
      </c>
      <c r="G32" s="43" t="s">
        <v>59</v>
      </c>
      <c r="H32" s="43" t="s">
        <v>12</v>
      </c>
      <c r="I32" s="43" t="s">
        <v>11</v>
      </c>
      <c r="J32" s="138">
        <v>41232</v>
      </c>
      <c r="K32" s="139">
        <v>9.25</v>
      </c>
      <c r="L32" s="44"/>
      <c r="M32" s="44"/>
      <c r="N32" s="44"/>
      <c r="O32" s="44"/>
      <c r="P32" s="139">
        <v>5</v>
      </c>
      <c r="Q32" s="139">
        <v>1</v>
      </c>
      <c r="R32" s="139">
        <v>18</v>
      </c>
      <c r="S32" s="139"/>
      <c r="T32" s="139"/>
      <c r="U32" s="139"/>
      <c r="V32" s="44"/>
      <c r="W32" s="44"/>
      <c r="X32" s="37">
        <v>2.13</v>
      </c>
      <c r="Y32" s="37">
        <v>0</v>
      </c>
      <c r="Z32" s="37">
        <v>0</v>
      </c>
      <c r="AA32" s="37">
        <v>0</v>
      </c>
      <c r="AB32" s="37">
        <v>3</v>
      </c>
      <c r="AC32" s="37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5.13</v>
      </c>
      <c r="AI32" s="133" t="s">
        <v>82</v>
      </c>
      <c r="AJ32" s="43"/>
      <c r="AK32" s="43"/>
    </row>
    <row r="33" spans="1:37" ht="15.75" thickBot="1">
      <c r="A33" s="86">
        <v>23</v>
      </c>
      <c r="B33" s="49" t="s">
        <v>403</v>
      </c>
      <c r="C33" s="49" t="s">
        <v>184</v>
      </c>
      <c r="D33" s="49" t="s">
        <v>100</v>
      </c>
      <c r="E33" s="49" t="s">
        <v>39</v>
      </c>
      <c r="F33" s="49" t="s">
        <v>77</v>
      </c>
      <c r="G33" s="49" t="s">
        <v>59</v>
      </c>
      <c r="H33" s="49" t="s">
        <v>12</v>
      </c>
      <c r="I33" s="49" t="s">
        <v>11</v>
      </c>
      <c r="J33" s="50">
        <v>42312</v>
      </c>
      <c r="K33" s="53">
        <v>8.12</v>
      </c>
      <c r="L33" s="52"/>
      <c r="M33" s="52"/>
      <c r="N33" s="52"/>
      <c r="O33" s="52"/>
      <c r="P33" s="53">
        <v>1</v>
      </c>
      <c r="Q33" s="53">
        <v>6</v>
      </c>
      <c r="R33" s="53">
        <v>23</v>
      </c>
      <c r="S33" s="53">
        <v>0</v>
      </c>
      <c r="T33" s="53">
        <v>7</v>
      </c>
      <c r="U33" s="53">
        <v>16</v>
      </c>
      <c r="V33" s="52"/>
      <c r="W33" s="52"/>
      <c r="X33" s="54">
        <v>1.56</v>
      </c>
      <c r="Y33" s="54">
        <v>0</v>
      </c>
      <c r="Z33" s="54">
        <v>0</v>
      </c>
      <c r="AA33" s="54">
        <v>0</v>
      </c>
      <c r="AB33" s="54">
        <v>1.5</v>
      </c>
      <c r="AC33" s="54">
        <v>2</v>
      </c>
      <c r="AD33" s="55">
        <v>0</v>
      </c>
      <c r="AE33" s="55">
        <v>0</v>
      </c>
      <c r="AF33" s="55">
        <v>0</v>
      </c>
      <c r="AG33" s="55">
        <v>0</v>
      </c>
      <c r="AH33" s="55">
        <v>5.06</v>
      </c>
      <c r="AI33" s="133" t="s">
        <v>82</v>
      </c>
      <c r="AJ33" s="41"/>
      <c r="AK33" s="41"/>
    </row>
    <row r="34" spans="1:37" ht="15.75" thickBot="1">
      <c r="A34" s="86">
        <v>24</v>
      </c>
      <c r="B34" s="29" t="s">
        <v>421</v>
      </c>
      <c r="C34" s="29" t="s">
        <v>418</v>
      </c>
      <c r="D34" s="29" t="s">
        <v>122</v>
      </c>
      <c r="E34" s="29" t="s">
        <v>39</v>
      </c>
      <c r="F34" s="29" t="s">
        <v>77</v>
      </c>
      <c r="G34" s="29" t="s">
        <v>59</v>
      </c>
      <c r="H34" s="29" t="s">
        <v>12</v>
      </c>
      <c r="I34" s="29" t="s">
        <v>11</v>
      </c>
      <c r="J34" s="31">
        <v>41235</v>
      </c>
      <c r="K34" s="32">
        <v>8.01</v>
      </c>
      <c r="L34" s="33"/>
      <c r="M34" s="33"/>
      <c r="N34" s="33"/>
      <c r="O34" s="33"/>
      <c r="P34" s="32">
        <v>0</v>
      </c>
      <c r="Q34" s="32">
        <v>10</v>
      </c>
      <c r="R34" s="32">
        <v>0</v>
      </c>
      <c r="S34" s="32">
        <v>1</v>
      </c>
      <c r="T34" s="32">
        <v>0</v>
      </c>
      <c r="U34" s="32">
        <v>9</v>
      </c>
      <c r="V34" s="33"/>
      <c r="W34" s="33"/>
      <c r="X34" s="37">
        <v>1.51</v>
      </c>
      <c r="Y34" s="37">
        <v>0</v>
      </c>
      <c r="Z34" s="37">
        <v>0</v>
      </c>
      <c r="AA34" s="37">
        <v>0</v>
      </c>
      <c r="AB34" s="37">
        <v>0.5</v>
      </c>
      <c r="AC34" s="37">
        <v>3</v>
      </c>
      <c r="AD34" s="38">
        <v>0</v>
      </c>
      <c r="AE34" s="38">
        <v>0</v>
      </c>
      <c r="AF34" s="38">
        <v>0</v>
      </c>
      <c r="AG34" s="38">
        <v>0</v>
      </c>
      <c r="AH34" s="38">
        <v>5.01</v>
      </c>
      <c r="AI34" s="133" t="s">
        <v>82</v>
      </c>
      <c r="AJ34" s="43"/>
      <c r="AK34" s="43"/>
    </row>
    <row r="35" spans="1:37" s="39" customFormat="1" ht="15.75" thickBot="1">
      <c r="A35" s="86">
        <v>25</v>
      </c>
      <c r="B35" s="29" t="s">
        <v>382</v>
      </c>
      <c r="C35" s="29" t="s">
        <v>229</v>
      </c>
      <c r="D35" s="29" t="s">
        <v>97</v>
      </c>
      <c r="E35" s="29" t="s">
        <v>39</v>
      </c>
      <c r="F35" s="29" t="s">
        <v>77</v>
      </c>
      <c r="G35" s="29" t="s">
        <v>59</v>
      </c>
      <c r="H35" s="29" t="s">
        <v>12</v>
      </c>
      <c r="I35" s="29" t="s">
        <v>11</v>
      </c>
      <c r="J35" s="31">
        <v>40288</v>
      </c>
      <c r="K35" s="30">
        <v>7.28</v>
      </c>
      <c r="L35" s="33"/>
      <c r="M35" s="33"/>
      <c r="N35" s="33"/>
      <c r="O35" s="33"/>
      <c r="P35" s="32">
        <v>0</v>
      </c>
      <c r="Q35" s="32">
        <v>5</v>
      </c>
      <c r="R35" s="32">
        <v>0</v>
      </c>
      <c r="S35" s="32">
        <v>1</v>
      </c>
      <c r="T35" s="32">
        <v>1</v>
      </c>
      <c r="U35" s="32">
        <v>2</v>
      </c>
      <c r="V35" s="33"/>
      <c r="W35" s="33"/>
      <c r="X35" s="37">
        <v>1.14</v>
      </c>
      <c r="Y35" s="37">
        <v>0</v>
      </c>
      <c r="Z35" s="37">
        <v>0</v>
      </c>
      <c r="AA35" s="37">
        <v>0</v>
      </c>
      <c r="AB35" s="37">
        <v>0</v>
      </c>
      <c r="AC35" s="37">
        <v>3.25</v>
      </c>
      <c r="AD35" s="38">
        <v>0</v>
      </c>
      <c r="AE35" s="38">
        <v>0</v>
      </c>
      <c r="AF35" s="38">
        <v>0</v>
      </c>
      <c r="AG35" s="38">
        <v>0</v>
      </c>
      <c r="AH35" s="38">
        <v>4.39</v>
      </c>
      <c r="AI35" s="133" t="s">
        <v>82</v>
      </c>
      <c r="AJ35" s="43"/>
      <c r="AK35" s="43"/>
    </row>
    <row r="36" spans="1:37" ht="15.75" thickBot="1">
      <c r="A36" s="86">
        <v>26</v>
      </c>
      <c r="B36" s="29" t="s">
        <v>396</v>
      </c>
      <c r="C36" s="29" t="s">
        <v>397</v>
      </c>
      <c r="D36" s="29" t="s">
        <v>97</v>
      </c>
      <c r="E36" s="29" t="s">
        <v>39</v>
      </c>
      <c r="F36" s="29" t="s">
        <v>77</v>
      </c>
      <c r="G36" s="29" t="s">
        <v>59</v>
      </c>
      <c r="H36" s="29" t="s">
        <v>12</v>
      </c>
      <c r="I36" s="29" t="s">
        <v>11</v>
      </c>
      <c r="J36" s="31">
        <v>41260</v>
      </c>
      <c r="K36" s="32">
        <v>6.58</v>
      </c>
      <c r="L36" s="33"/>
      <c r="M36" s="33"/>
      <c r="N36" s="33"/>
      <c r="O36" s="33"/>
      <c r="P36" s="32">
        <v>2</v>
      </c>
      <c r="Q36" s="32">
        <v>8</v>
      </c>
      <c r="R36" s="32">
        <v>20</v>
      </c>
      <c r="S36" s="32">
        <v>0</v>
      </c>
      <c r="T36" s="32">
        <v>4</v>
      </c>
      <c r="U36" s="32">
        <v>7</v>
      </c>
      <c r="V36" s="33"/>
      <c r="W36" s="33"/>
      <c r="X36" s="37">
        <v>0.79</v>
      </c>
      <c r="Y36" s="37">
        <v>0</v>
      </c>
      <c r="Z36" s="37">
        <v>0</v>
      </c>
      <c r="AA36" s="37">
        <v>0</v>
      </c>
      <c r="AB36" s="37">
        <v>2.5</v>
      </c>
      <c r="AC36" s="37">
        <v>1</v>
      </c>
      <c r="AD36" s="38">
        <v>0</v>
      </c>
      <c r="AE36" s="38">
        <v>0</v>
      </c>
      <c r="AF36" s="38">
        <v>0</v>
      </c>
      <c r="AG36" s="38">
        <v>0</v>
      </c>
      <c r="AH36" s="38">
        <v>4.29</v>
      </c>
      <c r="AI36" s="133" t="s">
        <v>82</v>
      </c>
      <c r="AJ36" s="43"/>
      <c r="AK36" s="43"/>
    </row>
    <row r="37" spans="1:37" ht="15.75" thickBot="1">
      <c r="A37" s="86">
        <v>27</v>
      </c>
      <c r="B37" s="89" t="s">
        <v>458</v>
      </c>
      <c r="C37" s="89" t="s">
        <v>190</v>
      </c>
      <c r="D37" s="43" t="s">
        <v>94</v>
      </c>
      <c r="E37" s="43" t="s">
        <v>39</v>
      </c>
      <c r="F37" s="43" t="s">
        <v>77</v>
      </c>
      <c r="G37" s="43" t="s">
        <v>59</v>
      </c>
      <c r="H37" s="43" t="s">
        <v>12</v>
      </c>
      <c r="I37" s="43" t="s">
        <v>11</v>
      </c>
      <c r="J37" s="138">
        <v>41802</v>
      </c>
      <c r="K37" s="139">
        <v>8.42</v>
      </c>
      <c r="L37" s="44"/>
      <c r="M37" s="44"/>
      <c r="N37" s="44"/>
      <c r="O37" s="44"/>
      <c r="P37" s="139">
        <v>2</v>
      </c>
      <c r="Q37" s="139">
        <v>5</v>
      </c>
      <c r="R37" s="139">
        <v>19</v>
      </c>
      <c r="S37" s="139"/>
      <c r="T37" s="139"/>
      <c r="U37" s="139"/>
      <c r="V37" s="44"/>
      <c r="W37" s="44"/>
      <c r="X37" s="37">
        <v>1.71</v>
      </c>
      <c r="Y37" s="37">
        <v>0</v>
      </c>
      <c r="Z37" s="37">
        <v>0</v>
      </c>
      <c r="AA37" s="37">
        <v>0</v>
      </c>
      <c r="AB37" s="37">
        <v>2.5</v>
      </c>
      <c r="AC37" s="37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4.21</v>
      </c>
      <c r="AI37" s="133" t="s">
        <v>82</v>
      </c>
      <c r="AJ37" s="43"/>
      <c r="AK37" s="43"/>
    </row>
    <row r="38" spans="1:37" ht="15.75" thickBot="1">
      <c r="A38" s="86">
        <v>28</v>
      </c>
      <c r="B38" s="29" t="s">
        <v>400</v>
      </c>
      <c r="C38" s="29" t="s">
        <v>122</v>
      </c>
      <c r="D38" s="29" t="s">
        <v>112</v>
      </c>
      <c r="E38" s="29" t="s">
        <v>39</v>
      </c>
      <c r="F38" s="29" t="s">
        <v>77</v>
      </c>
      <c r="G38" s="29" t="s">
        <v>59</v>
      </c>
      <c r="H38" s="29" t="s">
        <v>12</v>
      </c>
      <c r="I38" s="29" t="s">
        <v>11</v>
      </c>
      <c r="J38" s="31">
        <v>40106</v>
      </c>
      <c r="K38" s="32">
        <v>6.8</v>
      </c>
      <c r="L38" s="33"/>
      <c r="M38" s="33"/>
      <c r="N38" s="33"/>
      <c r="O38" s="33"/>
      <c r="P38" s="32">
        <v>6</v>
      </c>
      <c r="Q38" s="32">
        <v>2</v>
      </c>
      <c r="R38" s="32">
        <v>2</v>
      </c>
      <c r="S38" s="32"/>
      <c r="T38" s="32"/>
      <c r="U38" s="32"/>
      <c r="V38" s="33"/>
      <c r="W38" s="33"/>
      <c r="X38" s="187">
        <v>0.9</v>
      </c>
      <c r="Y38" s="187">
        <v>0</v>
      </c>
      <c r="Z38" s="187">
        <v>0</v>
      </c>
      <c r="AA38" s="187">
        <v>0</v>
      </c>
      <c r="AB38" s="187">
        <v>3</v>
      </c>
      <c r="AC38" s="187">
        <v>0</v>
      </c>
      <c r="AD38" s="188">
        <v>0</v>
      </c>
      <c r="AE38" s="188">
        <v>0</v>
      </c>
      <c r="AF38" s="188">
        <v>0</v>
      </c>
      <c r="AG38" s="188">
        <v>0</v>
      </c>
      <c r="AH38" s="188">
        <v>3.9</v>
      </c>
      <c r="AI38" s="133" t="s">
        <v>82</v>
      </c>
      <c r="AJ38" s="29"/>
      <c r="AK38" s="29"/>
    </row>
    <row r="39" spans="1:37" ht="15.75" thickBot="1">
      <c r="A39" s="86">
        <v>29</v>
      </c>
      <c r="B39" s="65" t="s">
        <v>554</v>
      </c>
      <c r="C39" s="65" t="s">
        <v>226</v>
      </c>
      <c r="D39" s="41" t="s">
        <v>114</v>
      </c>
      <c r="E39" s="41" t="s">
        <v>39</v>
      </c>
      <c r="F39" s="41" t="s">
        <v>77</v>
      </c>
      <c r="G39" s="41" t="s">
        <v>59</v>
      </c>
      <c r="H39" s="41" t="s">
        <v>12</v>
      </c>
      <c r="I39" s="41" t="s">
        <v>11</v>
      </c>
      <c r="J39" s="66">
        <v>39008</v>
      </c>
      <c r="K39" s="67">
        <v>8.32</v>
      </c>
      <c r="L39" s="68"/>
      <c r="M39" s="68"/>
      <c r="N39" s="68"/>
      <c r="O39" s="68" t="s">
        <v>12</v>
      </c>
      <c r="P39" s="69"/>
      <c r="Q39" s="69"/>
      <c r="R39" s="69"/>
      <c r="S39" s="69"/>
      <c r="T39" s="69"/>
      <c r="U39" s="69"/>
      <c r="V39" s="68"/>
      <c r="W39" s="68"/>
      <c r="X39" s="54">
        <v>1.66</v>
      </c>
      <c r="Y39" s="54">
        <v>0</v>
      </c>
      <c r="Z39" s="54">
        <v>2</v>
      </c>
      <c r="AA39" s="54">
        <v>2</v>
      </c>
      <c r="AB39" s="54">
        <v>0</v>
      </c>
      <c r="AC39" s="54">
        <v>0</v>
      </c>
      <c r="AD39" s="55">
        <v>0</v>
      </c>
      <c r="AE39" s="55">
        <v>0</v>
      </c>
      <c r="AF39" s="55">
        <v>0</v>
      </c>
      <c r="AG39" s="55">
        <v>0</v>
      </c>
      <c r="AH39" s="55">
        <v>3.66</v>
      </c>
      <c r="AI39" s="133" t="s">
        <v>82</v>
      </c>
      <c r="AJ39" s="41"/>
      <c r="AK39" s="41"/>
    </row>
    <row r="40" spans="1:37" s="39" customFormat="1" ht="15.75" thickBot="1">
      <c r="A40" s="86">
        <v>30</v>
      </c>
      <c r="B40" s="65" t="s">
        <v>643</v>
      </c>
      <c r="C40" s="65" t="s">
        <v>201</v>
      </c>
      <c r="D40" s="41" t="s">
        <v>108</v>
      </c>
      <c r="E40" s="41" t="s">
        <v>39</v>
      </c>
      <c r="F40" s="41" t="s">
        <v>77</v>
      </c>
      <c r="G40" s="41" t="s">
        <v>59</v>
      </c>
      <c r="H40" s="41" t="s">
        <v>12</v>
      </c>
      <c r="I40" s="41" t="s">
        <v>11</v>
      </c>
      <c r="J40" s="66">
        <v>40470</v>
      </c>
      <c r="K40" s="67">
        <v>7.88</v>
      </c>
      <c r="L40" s="68"/>
      <c r="M40" s="68"/>
      <c r="N40" s="68"/>
      <c r="O40" s="68" t="s">
        <v>12</v>
      </c>
      <c r="P40" s="69"/>
      <c r="Q40" s="69"/>
      <c r="R40" s="69"/>
      <c r="S40" s="69"/>
      <c r="T40" s="69"/>
      <c r="U40" s="69"/>
      <c r="V40" s="68"/>
      <c r="W40" s="68"/>
      <c r="X40" s="54">
        <v>1.44</v>
      </c>
      <c r="Y40" s="54">
        <v>0</v>
      </c>
      <c r="Z40" s="54">
        <v>2</v>
      </c>
      <c r="AA40" s="54">
        <v>2</v>
      </c>
      <c r="AB40" s="54">
        <v>0</v>
      </c>
      <c r="AC40" s="54">
        <v>0</v>
      </c>
      <c r="AD40" s="55">
        <v>0</v>
      </c>
      <c r="AE40" s="55">
        <v>0</v>
      </c>
      <c r="AF40" s="55">
        <v>0</v>
      </c>
      <c r="AG40" s="55">
        <v>0</v>
      </c>
      <c r="AH40" s="55">
        <v>3.44</v>
      </c>
      <c r="AI40" s="133" t="s">
        <v>82</v>
      </c>
      <c r="AJ40" s="41"/>
      <c r="AK40" s="41"/>
    </row>
    <row r="41" spans="1:37" ht="15.75" thickBot="1">
      <c r="A41" s="86">
        <v>31</v>
      </c>
      <c r="B41" s="29" t="s">
        <v>358</v>
      </c>
      <c r="C41" s="29" t="s">
        <v>359</v>
      </c>
      <c r="D41" s="29" t="s">
        <v>293</v>
      </c>
      <c r="E41" s="29" t="s">
        <v>39</v>
      </c>
      <c r="F41" s="29" t="s">
        <v>77</v>
      </c>
      <c r="G41" s="29" t="s">
        <v>59</v>
      </c>
      <c r="H41" s="29" t="s">
        <v>12</v>
      </c>
      <c r="I41" s="29" t="s">
        <v>11</v>
      </c>
      <c r="J41" s="31">
        <v>40595</v>
      </c>
      <c r="K41" s="30">
        <v>7.36</v>
      </c>
      <c r="L41" s="33"/>
      <c r="M41" s="33"/>
      <c r="N41" s="33"/>
      <c r="O41" s="33"/>
      <c r="P41" s="32">
        <v>0</v>
      </c>
      <c r="Q41" s="32">
        <v>5</v>
      </c>
      <c r="R41" s="32">
        <v>15</v>
      </c>
      <c r="S41" s="32">
        <v>0</v>
      </c>
      <c r="T41" s="32">
        <v>7</v>
      </c>
      <c r="U41" s="32">
        <v>2</v>
      </c>
      <c r="V41" s="33" t="s">
        <v>12</v>
      </c>
      <c r="W41" s="33"/>
      <c r="X41" s="37">
        <v>1.18</v>
      </c>
      <c r="Y41" s="37">
        <v>0</v>
      </c>
      <c r="Z41" s="37">
        <v>0</v>
      </c>
      <c r="AA41" s="37">
        <v>0</v>
      </c>
      <c r="AB41" s="37">
        <v>0.5</v>
      </c>
      <c r="AC41" s="37">
        <v>1.75</v>
      </c>
      <c r="AD41" s="38">
        <v>0</v>
      </c>
      <c r="AE41" s="38">
        <v>0</v>
      </c>
      <c r="AF41" s="38">
        <v>0</v>
      </c>
      <c r="AG41" s="38">
        <v>0</v>
      </c>
      <c r="AH41" s="38">
        <v>3.43</v>
      </c>
      <c r="AI41" s="133" t="s">
        <v>82</v>
      </c>
      <c r="AJ41" s="43"/>
      <c r="AK41" s="43"/>
    </row>
    <row r="42" spans="1:37" ht="15.75" thickBot="1">
      <c r="A42" s="86">
        <v>32</v>
      </c>
      <c r="B42" s="29" t="s">
        <v>410</v>
      </c>
      <c r="C42" s="29" t="s">
        <v>186</v>
      </c>
      <c r="D42" s="29" t="s">
        <v>108</v>
      </c>
      <c r="E42" s="29" t="s">
        <v>39</v>
      </c>
      <c r="F42" s="29" t="s">
        <v>76</v>
      </c>
      <c r="G42" s="29" t="s">
        <v>59</v>
      </c>
      <c r="H42" s="29" t="s">
        <v>12</v>
      </c>
      <c r="I42" s="29" t="s">
        <v>11</v>
      </c>
      <c r="J42" s="31">
        <v>41894</v>
      </c>
      <c r="K42" s="32">
        <v>7.52</v>
      </c>
      <c r="L42" s="33"/>
      <c r="M42" s="33"/>
      <c r="N42" s="33"/>
      <c r="O42" s="33"/>
      <c r="P42" s="32">
        <v>0</v>
      </c>
      <c r="Q42" s="32">
        <v>2</v>
      </c>
      <c r="R42" s="32">
        <v>1</v>
      </c>
      <c r="S42" s="32">
        <v>0</v>
      </c>
      <c r="T42" s="32">
        <v>6</v>
      </c>
      <c r="U42" s="32">
        <v>3</v>
      </c>
      <c r="V42" s="33"/>
      <c r="W42" s="33"/>
      <c r="X42" s="37">
        <v>1.26</v>
      </c>
      <c r="Y42" s="37">
        <v>0</v>
      </c>
      <c r="Z42" s="37">
        <v>0</v>
      </c>
      <c r="AA42" s="37">
        <v>0</v>
      </c>
      <c r="AB42" s="37">
        <v>0</v>
      </c>
      <c r="AC42" s="37">
        <v>1.5</v>
      </c>
      <c r="AD42" s="38">
        <v>0</v>
      </c>
      <c r="AE42" s="38">
        <v>0</v>
      </c>
      <c r="AF42" s="38">
        <v>0</v>
      </c>
      <c r="AG42" s="38">
        <v>0</v>
      </c>
      <c r="AH42" s="38">
        <v>2.76</v>
      </c>
      <c r="AI42" s="133" t="s">
        <v>82</v>
      </c>
      <c r="AJ42" s="43"/>
      <c r="AK42" s="43"/>
    </row>
    <row r="43" spans="1:37" ht="15.75" thickBot="1">
      <c r="A43" s="86">
        <v>33</v>
      </c>
      <c r="B43" s="43" t="s">
        <v>264</v>
      </c>
      <c r="C43" s="43" t="s">
        <v>96</v>
      </c>
      <c r="D43" s="43" t="s">
        <v>108</v>
      </c>
      <c r="E43" s="43" t="s">
        <v>39</v>
      </c>
      <c r="F43" s="43" t="s">
        <v>77</v>
      </c>
      <c r="G43" s="43" t="s">
        <v>59</v>
      </c>
      <c r="H43" s="43" t="s">
        <v>12</v>
      </c>
      <c r="I43" s="43" t="s">
        <v>11</v>
      </c>
      <c r="J43" s="138">
        <v>41418</v>
      </c>
      <c r="K43" s="45">
        <v>6.99</v>
      </c>
      <c r="L43" s="44"/>
      <c r="M43" s="44"/>
      <c r="N43" s="44"/>
      <c r="O43" s="44"/>
      <c r="P43" s="139"/>
      <c r="Q43" s="139"/>
      <c r="R43" s="139"/>
      <c r="S43" s="139">
        <v>0</v>
      </c>
      <c r="T43" s="139">
        <v>6</v>
      </c>
      <c r="U43" s="139">
        <v>3</v>
      </c>
      <c r="V43" s="44"/>
      <c r="W43" s="44"/>
      <c r="X43" s="37">
        <v>1</v>
      </c>
      <c r="Y43" s="37">
        <v>0</v>
      </c>
      <c r="Z43" s="37">
        <v>0</v>
      </c>
      <c r="AA43" s="37">
        <v>0</v>
      </c>
      <c r="AB43" s="37">
        <v>0</v>
      </c>
      <c r="AC43" s="37">
        <v>1.5</v>
      </c>
      <c r="AD43" s="38">
        <v>0</v>
      </c>
      <c r="AE43" s="38">
        <v>0</v>
      </c>
      <c r="AF43" s="38">
        <v>0</v>
      </c>
      <c r="AG43" s="38">
        <v>0</v>
      </c>
      <c r="AH43" s="38">
        <v>2.5</v>
      </c>
      <c r="AI43" s="133" t="s">
        <v>82</v>
      </c>
      <c r="AJ43" s="43"/>
      <c r="AK43" s="43"/>
    </row>
    <row r="44" spans="1:37" s="39" customFormat="1" ht="15.75" thickBot="1">
      <c r="A44" s="86">
        <v>34</v>
      </c>
      <c r="B44" s="89" t="s">
        <v>510</v>
      </c>
      <c r="C44" s="89" t="s">
        <v>143</v>
      </c>
      <c r="D44" s="43" t="s">
        <v>112</v>
      </c>
      <c r="E44" s="43" t="s">
        <v>39</v>
      </c>
      <c r="F44" s="43" t="s">
        <v>77</v>
      </c>
      <c r="G44" s="43" t="s">
        <v>59</v>
      </c>
      <c r="H44" s="43" t="s">
        <v>12</v>
      </c>
      <c r="I44" s="43" t="s">
        <v>11</v>
      </c>
      <c r="J44" s="138">
        <v>40498</v>
      </c>
      <c r="K44" s="139">
        <v>8.85</v>
      </c>
      <c r="L44" s="44"/>
      <c r="M44" s="44"/>
      <c r="N44" s="44"/>
      <c r="O44" s="44"/>
      <c r="P44" s="139">
        <v>0</v>
      </c>
      <c r="Q44" s="139">
        <v>8</v>
      </c>
      <c r="R44" s="139">
        <v>0</v>
      </c>
      <c r="S44" s="139"/>
      <c r="T44" s="139"/>
      <c r="U44" s="139"/>
      <c r="V44" s="44"/>
      <c r="W44" s="44"/>
      <c r="X44" s="37">
        <v>1.93</v>
      </c>
      <c r="Y44" s="37">
        <v>0</v>
      </c>
      <c r="Z44" s="37">
        <v>0</v>
      </c>
      <c r="AA44" s="37">
        <v>0</v>
      </c>
      <c r="AB44" s="37">
        <v>0.5</v>
      </c>
      <c r="AC44" s="37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2.43</v>
      </c>
      <c r="AI44" s="133" t="s">
        <v>82</v>
      </c>
      <c r="AJ44" s="43"/>
      <c r="AK44" s="43"/>
    </row>
    <row r="45" spans="1:37" ht="15.75" thickBot="1">
      <c r="A45" s="86">
        <v>35</v>
      </c>
      <c r="B45" s="29" t="s">
        <v>362</v>
      </c>
      <c r="C45" s="29" t="s">
        <v>146</v>
      </c>
      <c r="D45" s="29" t="s">
        <v>110</v>
      </c>
      <c r="E45" s="29" t="s">
        <v>39</v>
      </c>
      <c r="F45" s="29" t="s">
        <v>77</v>
      </c>
      <c r="G45" s="29" t="s">
        <v>59</v>
      </c>
      <c r="H45" s="29" t="s">
        <v>12</v>
      </c>
      <c r="I45" s="29" t="s">
        <v>11</v>
      </c>
      <c r="J45" s="31">
        <v>41234</v>
      </c>
      <c r="K45" s="30">
        <v>8.09</v>
      </c>
      <c r="L45" s="33"/>
      <c r="M45" s="33"/>
      <c r="N45" s="33"/>
      <c r="O45" s="33"/>
      <c r="P45" s="32"/>
      <c r="Q45" s="32"/>
      <c r="R45" s="32"/>
      <c r="S45" s="32">
        <v>0</v>
      </c>
      <c r="T45" s="32">
        <v>2</v>
      </c>
      <c r="U45" s="32">
        <v>21</v>
      </c>
      <c r="V45" s="33"/>
      <c r="W45" s="33"/>
      <c r="X45" s="37">
        <v>1.55</v>
      </c>
      <c r="Y45" s="37">
        <v>0</v>
      </c>
      <c r="Z45" s="37">
        <v>0</v>
      </c>
      <c r="AA45" s="37">
        <v>0</v>
      </c>
      <c r="AB45" s="37">
        <v>0</v>
      </c>
      <c r="AC45" s="37">
        <v>0.75</v>
      </c>
      <c r="AD45" s="38">
        <v>0</v>
      </c>
      <c r="AE45" s="38">
        <v>0</v>
      </c>
      <c r="AF45" s="38">
        <v>0</v>
      </c>
      <c r="AG45" s="38">
        <v>0</v>
      </c>
      <c r="AH45" s="38">
        <v>2.3</v>
      </c>
      <c r="AI45" s="133" t="s">
        <v>82</v>
      </c>
      <c r="AJ45" s="43"/>
      <c r="AK45" s="43"/>
    </row>
    <row r="46" spans="1:37" ht="15.75" thickBot="1">
      <c r="A46" s="86">
        <v>36</v>
      </c>
      <c r="B46" s="89" t="s">
        <v>244</v>
      </c>
      <c r="C46" s="89" t="s">
        <v>313</v>
      </c>
      <c r="D46" s="43" t="s">
        <v>125</v>
      </c>
      <c r="E46" s="43" t="s">
        <v>39</v>
      </c>
      <c r="F46" s="43" t="s">
        <v>77</v>
      </c>
      <c r="G46" s="43" t="s">
        <v>59</v>
      </c>
      <c r="H46" s="43" t="s">
        <v>12</v>
      </c>
      <c r="I46" s="43" t="s">
        <v>11</v>
      </c>
      <c r="J46" s="138">
        <v>41726</v>
      </c>
      <c r="K46" s="45">
        <v>8.75</v>
      </c>
      <c r="L46" s="44"/>
      <c r="M46" s="44"/>
      <c r="N46" s="44"/>
      <c r="O46" s="44"/>
      <c r="P46" s="139"/>
      <c r="Q46" s="139"/>
      <c r="R46" s="139"/>
      <c r="S46" s="139"/>
      <c r="T46" s="139"/>
      <c r="U46" s="139"/>
      <c r="V46" s="44"/>
      <c r="W46" s="44"/>
      <c r="X46" s="37">
        <v>1.88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1.88</v>
      </c>
      <c r="AI46" s="133" t="s">
        <v>82</v>
      </c>
      <c r="AJ46" s="43"/>
      <c r="AK46" s="43"/>
    </row>
    <row r="47" spans="1:37" s="39" customFormat="1" ht="15.75" thickBot="1">
      <c r="A47" s="86">
        <v>37</v>
      </c>
      <c r="B47" s="89" t="s">
        <v>566</v>
      </c>
      <c r="C47" s="89" t="s">
        <v>186</v>
      </c>
      <c r="D47" s="43" t="s">
        <v>117</v>
      </c>
      <c r="E47" s="43" t="s">
        <v>39</v>
      </c>
      <c r="F47" s="43" t="s">
        <v>77</v>
      </c>
      <c r="G47" s="43" t="s">
        <v>59</v>
      </c>
      <c r="H47" s="43" t="s">
        <v>12</v>
      </c>
      <c r="I47" s="43" t="s">
        <v>11</v>
      </c>
      <c r="J47" s="138">
        <v>42790</v>
      </c>
      <c r="K47" s="45">
        <v>7.3</v>
      </c>
      <c r="L47" s="44"/>
      <c r="M47" s="44"/>
      <c r="N47" s="44"/>
      <c r="O47" s="44"/>
      <c r="P47" s="139">
        <v>0</v>
      </c>
      <c r="Q47" s="139">
        <v>11</v>
      </c>
      <c r="R47" s="139">
        <v>4</v>
      </c>
      <c r="S47" s="139"/>
      <c r="T47" s="139"/>
      <c r="U47" s="139"/>
      <c r="V47" s="44"/>
      <c r="W47" s="44"/>
      <c r="X47" s="37">
        <v>1.15</v>
      </c>
      <c r="Y47" s="37">
        <v>0</v>
      </c>
      <c r="Z47" s="37">
        <v>0</v>
      </c>
      <c r="AA47" s="37">
        <v>0</v>
      </c>
      <c r="AB47" s="37">
        <v>0.5</v>
      </c>
      <c r="AC47" s="37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1.65</v>
      </c>
      <c r="AI47" s="133" t="s">
        <v>82</v>
      </c>
      <c r="AJ47" s="43"/>
      <c r="AK47" s="43"/>
    </row>
    <row r="48" spans="1:37" s="179" customFormat="1" ht="15">
      <c r="A48" s="86">
        <v>38</v>
      </c>
      <c r="B48" s="156" t="s">
        <v>740</v>
      </c>
      <c r="C48" s="156" t="s">
        <v>693</v>
      </c>
      <c r="D48" s="147" t="s">
        <v>117</v>
      </c>
      <c r="E48" s="147" t="s">
        <v>39</v>
      </c>
      <c r="F48" s="147" t="s">
        <v>77</v>
      </c>
      <c r="G48" s="147" t="s">
        <v>59</v>
      </c>
      <c r="H48" s="147" t="s">
        <v>12</v>
      </c>
      <c r="I48" s="147" t="s">
        <v>11</v>
      </c>
      <c r="J48" s="157">
        <v>40647</v>
      </c>
      <c r="K48" s="160">
        <v>7.86</v>
      </c>
      <c r="L48" s="159"/>
      <c r="M48" s="159"/>
      <c r="N48" s="159"/>
      <c r="O48" s="159"/>
      <c r="P48" s="160"/>
      <c r="Q48" s="160"/>
      <c r="R48" s="160"/>
      <c r="S48" s="160"/>
      <c r="T48" s="160"/>
      <c r="U48" s="160"/>
      <c r="V48" s="159"/>
      <c r="W48" s="159"/>
      <c r="X48" s="145">
        <v>1.43</v>
      </c>
      <c r="Y48" s="145">
        <v>0</v>
      </c>
      <c r="Z48" s="145">
        <v>0</v>
      </c>
      <c r="AA48" s="145">
        <v>0</v>
      </c>
      <c r="AB48" s="145">
        <v>0</v>
      </c>
      <c r="AC48" s="145">
        <v>0</v>
      </c>
      <c r="AD48" s="146">
        <v>0</v>
      </c>
      <c r="AE48" s="146">
        <v>0</v>
      </c>
      <c r="AF48" s="146">
        <v>0</v>
      </c>
      <c r="AG48" s="146">
        <v>0</v>
      </c>
      <c r="AH48" s="146">
        <v>1.43</v>
      </c>
      <c r="AI48" s="74" t="s">
        <v>82</v>
      </c>
      <c r="AJ48" s="147"/>
      <c r="AK48" s="147"/>
    </row>
    <row r="49" spans="1:37" ht="15">
      <c r="A49" s="86">
        <v>39</v>
      </c>
      <c r="B49" s="89" t="s">
        <v>709</v>
      </c>
      <c r="C49" s="89" t="s">
        <v>710</v>
      </c>
      <c r="D49" s="43" t="s">
        <v>138</v>
      </c>
      <c r="E49" s="43" t="s">
        <v>39</v>
      </c>
      <c r="F49" s="43" t="s">
        <v>77</v>
      </c>
      <c r="G49" s="43" t="s">
        <v>59</v>
      </c>
      <c r="H49" s="43" t="s">
        <v>12</v>
      </c>
      <c r="I49" s="43" t="s">
        <v>11</v>
      </c>
      <c r="J49" s="138">
        <v>42688</v>
      </c>
      <c r="K49" s="139">
        <v>7.5</v>
      </c>
      <c r="L49" s="44"/>
      <c r="M49" s="44"/>
      <c r="N49" s="44"/>
      <c r="O49" s="44"/>
      <c r="P49" s="139"/>
      <c r="Q49" s="139"/>
      <c r="R49" s="139"/>
      <c r="S49" s="139"/>
      <c r="T49" s="139"/>
      <c r="U49" s="139"/>
      <c r="V49" s="44"/>
      <c r="W49" s="44"/>
      <c r="X49" s="37">
        <v>1.25</v>
      </c>
      <c r="Y49" s="37">
        <v>0</v>
      </c>
      <c r="Z49" s="37">
        <v>0</v>
      </c>
      <c r="AA49" s="37">
        <v>0</v>
      </c>
      <c r="AB49" s="37">
        <v>0</v>
      </c>
      <c r="AC49" s="37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1.25</v>
      </c>
      <c r="AI49" s="41" t="s">
        <v>82</v>
      </c>
      <c r="AJ49" s="43"/>
      <c r="AK49" s="43"/>
    </row>
    <row r="50" spans="1:37" s="42" customFormat="1" ht="15.75" thickBot="1">
      <c r="A50" s="86">
        <v>40</v>
      </c>
      <c r="B50" s="150" t="s">
        <v>377</v>
      </c>
      <c r="C50" s="150" t="s">
        <v>190</v>
      </c>
      <c r="D50" s="150" t="s">
        <v>189</v>
      </c>
      <c r="E50" s="150" t="s">
        <v>39</v>
      </c>
      <c r="F50" s="150" t="s">
        <v>77</v>
      </c>
      <c r="G50" s="150" t="s">
        <v>59</v>
      </c>
      <c r="H50" s="150" t="s">
        <v>12</v>
      </c>
      <c r="I50" s="150" t="s">
        <v>11</v>
      </c>
      <c r="J50" s="151">
        <v>40812</v>
      </c>
      <c r="K50" s="152">
        <v>7.42</v>
      </c>
      <c r="L50" s="153"/>
      <c r="M50" s="153"/>
      <c r="N50" s="153"/>
      <c r="O50" s="153"/>
      <c r="P50" s="154">
        <v>0</v>
      </c>
      <c r="Q50" s="154">
        <v>2</v>
      </c>
      <c r="R50" s="154">
        <v>24</v>
      </c>
      <c r="S50" s="154"/>
      <c r="T50" s="154"/>
      <c r="U50" s="154"/>
      <c r="V50" s="153"/>
      <c r="W50" s="153"/>
      <c r="X50" s="91">
        <v>1.21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2">
        <v>0</v>
      </c>
      <c r="AE50" s="92">
        <v>0</v>
      </c>
      <c r="AF50" s="92">
        <v>0</v>
      </c>
      <c r="AG50" s="92">
        <v>0</v>
      </c>
      <c r="AH50" s="92">
        <v>1.21</v>
      </c>
      <c r="AI50" s="133" t="s">
        <v>82</v>
      </c>
      <c r="AJ50" s="155"/>
      <c r="AK50" s="155"/>
    </row>
    <row r="51" spans="1:37" ht="15.75" thickBot="1">
      <c r="A51" s="86">
        <v>41</v>
      </c>
      <c r="B51" s="89" t="s">
        <v>721</v>
      </c>
      <c r="C51" s="89" t="s">
        <v>96</v>
      </c>
      <c r="D51" s="43" t="s">
        <v>427</v>
      </c>
      <c r="E51" s="43" t="s">
        <v>39</v>
      </c>
      <c r="F51" s="43" t="s">
        <v>76</v>
      </c>
      <c r="G51" s="43" t="s">
        <v>59</v>
      </c>
      <c r="H51" s="43" t="s">
        <v>12</v>
      </c>
      <c r="I51" s="43" t="s">
        <v>11</v>
      </c>
      <c r="J51" s="138">
        <v>42643</v>
      </c>
      <c r="K51" s="139">
        <v>6.98</v>
      </c>
      <c r="L51" s="44"/>
      <c r="M51" s="44"/>
      <c r="N51" s="44"/>
      <c r="O51" s="44"/>
      <c r="P51" s="139"/>
      <c r="Q51" s="139"/>
      <c r="R51" s="139"/>
      <c r="S51" s="139"/>
      <c r="T51" s="139"/>
      <c r="U51" s="139"/>
      <c r="V51" s="44"/>
      <c r="W51" s="44"/>
      <c r="X51" s="37">
        <v>0.99</v>
      </c>
      <c r="Y51" s="37">
        <v>0</v>
      </c>
      <c r="Z51" s="37">
        <v>0</v>
      </c>
      <c r="AA51" s="37">
        <v>0</v>
      </c>
      <c r="AB51" s="37">
        <v>0</v>
      </c>
      <c r="AC51" s="37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0.99</v>
      </c>
      <c r="AI51" s="133" t="s">
        <v>82</v>
      </c>
      <c r="AJ51" s="43"/>
      <c r="AK51" s="43"/>
    </row>
    <row r="52" spans="1:37" s="177" customFormat="1" ht="15">
      <c r="A52" s="86">
        <v>42</v>
      </c>
      <c r="B52" s="156" t="s">
        <v>626</v>
      </c>
      <c r="C52" s="156" t="s">
        <v>132</v>
      </c>
      <c r="D52" s="147" t="s">
        <v>163</v>
      </c>
      <c r="E52" s="147" t="s">
        <v>39</v>
      </c>
      <c r="F52" s="147" t="s">
        <v>77</v>
      </c>
      <c r="G52" s="147" t="s">
        <v>59</v>
      </c>
      <c r="H52" s="147" t="s">
        <v>12</v>
      </c>
      <c r="I52" s="147" t="s">
        <v>11</v>
      </c>
      <c r="J52" s="157">
        <v>42206</v>
      </c>
      <c r="K52" s="158">
        <v>6.67</v>
      </c>
      <c r="L52" s="159"/>
      <c r="M52" s="159"/>
      <c r="N52" s="159"/>
      <c r="O52" s="159"/>
      <c r="P52" s="160"/>
      <c r="Q52" s="160"/>
      <c r="R52" s="160"/>
      <c r="S52" s="160"/>
      <c r="T52" s="160"/>
      <c r="U52" s="160"/>
      <c r="V52" s="159"/>
      <c r="W52" s="159"/>
      <c r="X52" s="145">
        <v>0.84</v>
      </c>
      <c r="Y52" s="145">
        <v>0</v>
      </c>
      <c r="Z52" s="145">
        <v>0</v>
      </c>
      <c r="AA52" s="145">
        <v>0</v>
      </c>
      <c r="AB52" s="145">
        <v>0</v>
      </c>
      <c r="AC52" s="145">
        <v>0</v>
      </c>
      <c r="AD52" s="146">
        <v>0</v>
      </c>
      <c r="AE52" s="146">
        <v>0</v>
      </c>
      <c r="AF52" s="146">
        <v>0</v>
      </c>
      <c r="AG52" s="146">
        <v>0</v>
      </c>
      <c r="AH52" s="146">
        <v>0.84</v>
      </c>
      <c r="AI52" s="74" t="s">
        <v>82</v>
      </c>
      <c r="AJ52" s="147"/>
      <c r="AK52" s="147"/>
    </row>
    <row r="53" spans="1:37" ht="15">
      <c r="A53" s="86">
        <v>43</v>
      </c>
      <c r="B53" s="49" t="s">
        <v>416</v>
      </c>
      <c r="C53" s="49" t="s">
        <v>417</v>
      </c>
      <c r="D53" s="49" t="s">
        <v>108</v>
      </c>
      <c r="E53" s="49" t="s">
        <v>39</v>
      </c>
      <c r="F53" s="49" t="s">
        <v>76</v>
      </c>
      <c r="G53" s="49" t="s">
        <v>59</v>
      </c>
      <c r="H53" s="49" t="s">
        <v>14</v>
      </c>
      <c r="I53" s="49" t="s">
        <v>13</v>
      </c>
      <c r="J53" s="50">
        <v>40815</v>
      </c>
      <c r="K53" s="53">
        <v>6.75</v>
      </c>
      <c r="L53" s="52"/>
      <c r="M53" s="52" t="s">
        <v>12</v>
      </c>
      <c r="N53" s="52"/>
      <c r="O53" s="52"/>
      <c r="P53" s="53">
        <v>3</v>
      </c>
      <c r="Q53" s="53">
        <v>2</v>
      </c>
      <c r="R53" s="53">
        <v>19</v>
      </c>
      <c r="S53" s="53">
        <v>0</v>
      </c>
      <c r="T53" s="53">
        <v>4</v>
      </c>
      <c r="U53" s="53">
        <v>7</v>
      </c>
      <c r="V53" s="52"/>
      <c r="W53" s="52"/>
      <c r="X53" s="54">
        <v>0.88</v>
      </c>
      <c r="Y53" s="54">
        <v>4</v>
      </c>
      <c r="Z53" s="54">
        <v>0</v>
      </c>
      <c r="AA53" s="54">
        <v>4</v>
      </c>
      <c r="AB53" s="54">
        <v>3</v>
      </c>
      <c r="AC53" s="54">
        <v>1</v>
      </c>
      <c r="AD53" s="55">
        <v>0</v>
      </c>
      <c r="AE53" s="55">
        <v>0</v>
      </c>
      <c r="AF53" s="55">
        <v>0</v>
      </c>
      <c r="AG53" s="55">
        <v>0</v>
      </c>
      <c r="AH53" s="55">
        <v>8.88</v>
      </c>
      <c r="AI53" s="41" t="s">
        <v>82</v>
      </c>
      <c r="AJ53" s="41"/>
      <c r="AK53" s="41"/>
    </row>
    <row r="54" spans="1:37" s="42" customFormat="1" ht="15.75" thickBot="1">
      <c r="A54" s="86">
        <v>44</v>
      </c>
      <c r="B54" s="108" t="s">
        <v>694</v>
      </c>
      <c r="C54" s="108" t="s">
        <v>393</v>
      </c>
      <c r="D54" s="105" t="s">
        <v>399</v>
      </c>
      <c r="E54" s="105" t="s">
        <v>39</v>
      </c>
      <c r="F54" s="105" t="s">
        <v>77</v>
      </c>
      <c r="G54" s="105" t="s">
        <v>59</v>
      </c>
      <c r="H54" s="105" t="s">
        <v>14</v>
      </c>
      <c r="I54" s="105" t="s">
        <v>13</v>
      </c>
      <c r="J54" s="109">
        <v>34614</v>
      </c>
      <c r="K54" s="111">
        <v>7.2</v>
      </c>
      <c r="L54" s="110"/>
      <c r="M54" s="110" t="s">
        <v>12</v>
      </c>
      <c r="N54" s="110"/>
      <c r="O54" s="110"/>
      <c r="P54" s="111">
        <v>5</v>
      </c>
      <c r="Q54" s="111">
        <v>4</v>
      </c>
      <c r="R54" s="111">
        <v>5</v>
      </c>
      <c r="S54" s="111"/>
      <c r="T54" s="111"/>
      <c r="U54" s="111"/>
      <c r="V54" s="110"/>
      <c r="W54" s="110"/>
      <c r="X54" s="103">
        <v>1.1</v>
      </c>
      <c r="Y54" s="103">
        <v>4</v>
      </c>
      <c r="Z54" s="103">
        <v>0</v>
      </c>
      <c r="AA54" s="103">
        <v>4</v>
      </c>
      <c r="AB54" s="103">
        <v>3</v>
      </c>
      <c r="AC54" s="103">
        <v>0</v>
      </c>
      <c r="AD54" s="104">
        <v>0</v>
      </c>
      <c r="AE54" s="104">
        <v>0</v>
      </c>
      <c r="AF54" s="104">
        <v>0</v>
      </c>
      <c r="AG54" s="104">
        <v>0</v>
      </c>
      <c r="AH54" s="104">
        <v>8.1</v>
      </c>
      <c r="AI54" s="133" t="s">
        <v>82</v>
      </c>
      <c r="AJ54" s="105"/>
      <c r="AK54" s="105"/>
    </row>
    <row r="55" spans="1:37" ht="15.75" thickBot="1">
      <c r="A55" s="86">
        <v>45</v>
      </c>
      <c r="B55" s="65" t="s">
        <v>504</v>
      </c>
      <c r="C55" s="65" t="s">
        <v>133</v>
      </c>
      <c r="D55" s="41" t="s">
        <v>122</v>
      </c>
      <c r="E55" s="41" t="s">
        <v>39</v>
      </c>
      <c r="F55" s="41" t="s">
        <v>77</v>
      </c>
      <c r="G55" s="41" t="s">
        <v>59</v>
      </c>
      <c r="H55" s="41" t="s">
        <v>14</v>
      </c>
      <c r="I55" s="41" t="s">
        <v>13</v>
      </c>
      <c r="J55" s="66">
        <v>41199</v>
      </c>
      <c r="K55" s="67">
        <v>6.88</v>
      </c>
      <c r="L55" s="68"/>
      <c r="M55" s="68"/>
      <c r="N55" s="68"/>
      <c r="O55" s="68" t="s">
        <v>12</v>
      </c>
      <c r="P55" s="69"/>
      <c r="Q55" s="69"/>
      <c r="R55" s="69"/>
      <c r="S55" s="69">
        <v>1</v>
      </c>
      <c r="T55" s="69">
        <v>8</v>
      </c>
      <c r="U55" s="69">
        <v>14</v>
      </c>
      <c r="V55" s="68"/>
      <c r="W55" s="68"/>
      <c r="X55" s="54">
        <v>0.94</v>
      </c>
      <c r="Y55" s="54">
        <v>0</v>
      </c>
      <c r="Z55" s="54">
        <v>2</v>
      </c>
      <c r="AA55" s="54">
        <v>2</v>
      </c>
      <c r="AB55" s="54">
        <v>0</v>
      </c>
      <c r="AC55" s="54">
        <v>5</v>
      </c>
      <c r="AD55" s="55">
        <v>0</v>
      </c>
      <c r="AE55" s="55">
        <v>0</v>
      </c>
      <c r="AF55" s="55">
        <v>0</v>
      </c>
      <c r="AG55" s="55">
        <v>0</v>
      </c>
      <c r="AH55" s="55">
        <v>7.94</v>
      </c>
      <c r="AI55" s="133" t="s">
        <v>82</v>
      </c>
      <c r="AJ55" s="41"/>
      <c r="AK55" s="41"/>
    </row>
    <row r="56" spans="1:37" ht="15.75" thickBot="1">
      <c r="A56" s="86">
        <v>46</v>
      </c>
      <c r="B56" s="89" t="s">
        <v>706</v>
      </c>
      <c r="C56" s="89" t="s">
        <v>707</v>
      </c>
      <c r="D56" s="43" t="s">
        <v>158</v>
      </c>
      <c r="E56" s="43" t="s">
        <v>39</v>
      </c>
      <c r="F56" s="43" t="s">
        <v>77</v>
      </c>
      <c r="G56" s="43" t="s">
        <v>59</v>
      </c>
      <c r="H56" s="43" t="s">
        <v>14</v>
      </c>
      <c r="I56" s="43" t="s">
        <v>13</v>
      </c>
      <c r="J56" s="138">
        <v>39014</v>
      </c>
      <c r="K56" s="139">
        <v>7.61</v>
      </c>
      <c r="L56" s="44"/>
      <c r="M56" s="44"/>
      <c r="N56" s="44"/>
      <c r="O56" s="44"/>
      <c r="P56" s="139">
        <v>6</v>
      </c>
      <c r="Q56" s="139">
        <v>6</v>
      </c>
      <c r="R56" s="139">
        <v>23</v>
      </c>
      <c r="S56" s="139"/>
      <c r="T56" s="139"/>
      <c r="U56" s="139"/>
      <c r="V56" s="44"/>
      <c r="W56" s="44"/>
      <c r="X56" s="37">
        <v>1.31</v>
      </c>
      <c r="Y56" s="37">
        <v>0</v>
      </c>
      <c r="Z56" s="37">
        <v>0</v>
      </c>
      <c r="AA56" s="37">
        <v>0</v>
      </c>
      <c r="AB56" s="37">
        <v>3</v>
      </c>
      <c r="AC56" s="37">
        <v>0</v>
      </c>
      <c r="AD56" s="38">
        <v>0</v>
      </c>
      <c r="AE56" s="38">
        <v>0</v>
      </c>
      <c r="AF56" s="38">
        <v>3</v>
      </c>
      <c r="AG56" s="38">
        <v>3</v>
      </c>
      <c r="AH56" s="38">
        <v>7.31</v>
      </c>
      <c r="AI56" s="133" t="s">
        <v>82</v>
      </c>
      <c r="AJ56" s="43"/>
      <c r="AK56" s="43"/>
    </row>
    <row r="57" spans="1:37" s="39" customFormat="1" ht="15.75" thickBot="1">
      <c r="A57" s="86">
        <v>47</v>
      </c>
      <c r="B57" s="49" t="s">
        <v>363</v>
      </c>
      <c r="C57" s="49" t="s">
        <v>146</v>
      </c>
      <c r="D57" s="49" t="s">
        <v>97</v>
      </c>
      <c r="E57" s="49" t="s">
        <v>39</v>
      </c>
      <c r="F57" s="49" t="s">
        <v>76</v>
      </c>
      <c r="G57" s="49" t="s">
        <v>59</v>
      </c>
      <c r="H57" s="49" t="s">
        <v>14</v>
      </c>
      <c r="I57" s="49" t="s">
        <v>13</v>
      </c>
      <c r="J57" s="50">
        <v>41082</v>
      </c>
      <c r="K57" s="51">
        <v>7.02</v>
      </c>
      <c r="L57" s="52"/>
      <c r="M57" s="52" t="s">
        <v>12</v>
      </c>
      <c r="N57" s="52"/>
      <c r="O57" s="52"/>
      <c r="P57" s="53">
        <v>0</v>
      </c>
      <c r="Q57" s="53">
        <v>8</v>
      </c>
      <c r="R57" s="53">
        <v>9</v>
      </c>
      <c r="S57" s="53">
        <v>0</v>
      </c>
      <c r="T57" s="53">
        <v>4</v>
      </c>
      <c r="U57" s="53">
        <v>27</v>
      </c>
      <c r="V57" s="52"/>
      <c r="W57" s="52"/>
      <c r="X57" s="54">
        <v>1.01</v>
      </c>
      <c r="Y57" s="54">
        <v>4</v>
      </c>
      <c r="Z57" s="54">
        <v>0</v>
      </c>
      <c r="AA57" s="54">
        <v>4</v>
      </c>
      <c r="AB57" s="54">
        <v>0.5</v>
      </c>
      <c r="AC57" s="54">
        <v>1.25</v>
      </c>
      <c r="AD57" s="55">
        <v>0</v>
      </c>
      <c r="AE57" s="55">
        <v>0</v>
      </c>
      <c r="AF57" s="55">
        <v>0</v>
      </c>
      <c r="AG57" s="55">
        <v>0</v>
      </c>
      <c r="AH57" s="55">
        <v>6.76</v>
      </c>
      <c r="AI57" s="133" t="s">
        <v>82</v>
      </c>
      <c r="AJ57" s="41"/>
      <c r="AK57" s="41"/>
    </row>
    <row r="58" spans="1:37" ht="15.75" thickBot="1">
      <c r="A58" s="86">
        <v>48</v>
      </c>
      <c r="B58" s="29" t="s">
        <v>374</v>
      </c>
      <c r="C58" s="29" t="s">
        <v>375</v>
      </c>
      <c r="D58" s="29" t="s">
        <v>110</v>
      </c>
      <c r="E58" s="29" t="s">
        <v>39</v>
      </c>
      <c r="F58" s="29" t="s">
        <v>76</v>
      </c>
      <c r="G58" s="29" t="s">
        <v>59</v>
      </c>
      <c r="H58" s="29" t="s">
        <v>14</v>
      </c>
      <c r="I58" s="29" t="s">
        <v>13</v>
      </c>
      <c r="J58" s="31">
        <v>40386</v>
      </c>
      <c r="K58" s="30">
        <v>7.18</v>
      </c>
      <c r="L58" s="33"/>
      <c r="M58" s="33" t="s">
        <v>12</v>
      </c>
      <c r="N58" s="33"/>
      <c r="O58" s="33"/>
      <c r="P58" s="32">
        <v>1</v>
      </c>
      <c r="Q58" s="32">
        <v>5</v>
      </c>
      <c r="R58" s="32">
        <v>21</v>
      </c>
      <c r="S58" s="32"/>
      <c r="T58" s="32"/>
      <c r="U58" s="32"/>
      <c r="V58" s="33"/>
      <c r="W58" s="33"/>
      <c r="X58" s="37">
        <v>1.09</v>
      </c>
      <c r="Y58" s="37">
        <v>4</v>
      </c>
      <c r="Z58" s="37">
        <v>0</v>
      </c>
      <c r="AA58" s="37">
        <v>4</v>
      </c>
      <c r="AB58" s="37">
        <v>1.5</v>
      </c>
      <c r="AC58" s="37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6.59</v>
      </c>
      <c r="AI58" s="133" t="s">
        <v>82</v>
      </c>
      <c r="AJ58" s="43"/>
      <c r="AK58" s="43"/>
    </row>
    <row r="59" spans="1:37" s="177" customFormat="1" ht="15">
      <c r="A59" s="86">
        <v>49</v>
      </c>
      <c r="B59" s="156" t="s">
        <v>588</v>
      </c>
      <c r="C59" s="156" t="s">
        <v>589</v>
      </c>
      <c r="D59" s="147" t="s">
        <v>138</v>
      </c>
      <c r="E59" s="147" t="s">
        <v>39</v>
      </c>
      <c r="F59" s="147" t="s">
        <v>77</v>
      </c>
      <c r="G59" s="147" t="s">
        <v>59</v>
      </c>
      <c r="H59" s="147" t="s">
        <v>14</v>
      </c>
      <c r="I59" s="147" t="s">
        <v>13</v>
      </c>
      <c r="J59" s="157">
        <v>42046</v>
      </c>
      <c r="K59" s="158">
        <v>7.19</v>
      </c>
      <c r="L59" s="159"/>
      <c r="M59" s="159"/>
      <c r="N59" s="159"/>
      <c r="O59" s="159"/>
      <c r="P59" s="160"/>
      <c r="Q59" s="160">
        <v>11</v>
      </c>
      <c r="R59" s="160">
        <v>1</v>
      </c>
      <c r="S59" s="160">
        <v>1</v>
      </c>
      <c r="T59" s="160">
        <v>6</v>
      </c>
      <c r="U59" s="160">
        <v>2</v>
      </c>
      <c r="V59" s="159" t="s">
        <v>12</v>
      </c>
      <c r="W59" s="159"/>
      <c r="X59" s="145">
        <v>1.1</v>
      </c>
      <c r="Y59" s="145">
        <v>0</v>
      </c>
      <c r="Z59" s="145">
        <v>0</v>
      </c>
      <c r="AA59" s="145">
        <v>0</v>
      </c>
      <c r="AB59" s="145">
        <v>0.5</v>
      </c>
      <c r="AC59" s="145">
        <v>4.5</v>
      </c>
      <c r="AD59" s="146">
        <v>0</v>
      </c>
      <c r="AE59" s="146">
        <v>0</v>
      </c>
      <c r="AF59" s="146">
        <v>0</v>
      </c>
      <c r="AG59" s="146">
        <v>0</v>
      </c>
      <c r="AH59" s="146">
        <v>6.1</v>
      </c>
      <c r="AI59" s="74" t="s">
        <v>82</v>
      </c>
      <c r="AJ59" s="147"/>
      <c r="AK59" s="147"/>
    </row>
    <row r="60" spans="1:37" ht="15">
      <c r="A60" s="86">
        <v>50</v>
      </c>
      <c r="B60" s="29" t="s">
        <v>371</v>
      </c>
      <c r="C60" s="29" t="s">
        <v>146</v>
      </c>
      <c r="D60" s="29" t="s">
        <v>230</v>
      </c>
      <c r="E60" s="29" t="s">
        <v>39</v>
      </c>
      <c r="F60" s="29" t="s">
        <v>77</v>
      </c>
      <c r="G60" s="29" t="s">
        <v>59</v>
      </c>
      <c r="H60" s="29" t="s">
        <v>14</v>
      </c>
      <c r="I60" s="29" t="s">
        <v>13</v>
      </c>
      <c r="J60" s="31">
        <v>41040</v>
      </c>
      <c r="K60" s="30">
        <v>7.54</v>
      </c>
      <c r="L60" s="33"/>
      <c r="M60" s="33"/>
      <c r="N60" s="33"/>
      <c r="O60" s="33"/>
      <c r="P60" s="32">
        <v>4</v>
      </c>
      <c r="Q60" s="32">
        <v>5</v>
      </c>
      <c r="R60" s="32">
        <v>9</v>
      </c>
      <c r="S60" s="32">
        <v>0</v>
      </c>
      <c r="T60" s="32">
        <v>4</v>
      </c>
      <c r="U60" s="32">
        <v>24</v>
      </c>
      <c r="V60" s="33"/>
      <c r="W60" s="33"/>
      <c r="X60" s="37">
        <v>1.27</v>
      </c>
      <c r="Y60" s="37">
        <v>0</v>
      </c>
      <c r="Z60" s="37">
        <v>0</v>
      </c>
      <c r="AA60" s="37">
        <v>0</v>
      </c>
      <c r="AB60" s="37">
        <v>3</v>
      </c>
      <c r="AC60" s="37">
        <v>1.25</v>
      </c>
      <c r="AD60" s="38">
        <v>0</v>
      </c>
      <c r="AE60" s="38">
        <v>0</v>
      </c>
      <c r="AF60" s="38">
        <v>0</v>
      </c>
      <c r="AG60" s="38">
        <v>0</v>
      </c>
      <c r="AH60" s="38">
        <v>5.52</v>
      </c>
      <c r="AI60" s="41" t="s">
        <v>82</v>
      </c>
      <c r="AJ60" s="43"/>
      <c r="AK60" s="43"/>
    </row>
    <row r="61" spans="1:37" s="178" customFormat="1" ht="15.75" thickBot="1">
      <c r="A61" s="86">
        <v>51</v>
      </c>
      <c r="B61" s="149" t="s">
        <v>395</v>
      </c>
      <c r="C61" s="150" t="s">
        <v>96</v>
      </c>
      <c r="D61" s="150" t="s">
        <v>100</v>
      </c>
      <c r="E61" s="150" t="s">
        <v>39</v>
      </c>
      <c r="F61" s="150" t="s">
        <v>77</v>
      </c>
      <c r="G61" s="150" t="s">
        <v>59</v>
      </c>
      <c r="H61" s="150" t="s">
        <v>14</v>
      </c>
      <c r="I61" s="150" t="s">
        <v>13</v>
      </c>
      <c r="J61" s="151">
        <v>38861</v>
      </c>
      <c r="K61" s="154">
        <v>7.52</v>
      </c>
      <c r="L61" s="153"/>
      <c r="M61" s="153"/>
      <c r="N61" s="153"/>
      <c r="O61" s="153"/>
      <c r="P61" s="154">
        <v>3</v>
      </c>
      <c r="Q61" s="154">
        <v>5</v>
      </c>
      <c r="R61" s="154">
        <v>18</v>
      </c>
      <c r="S61" s="154">
        <v>0</v>
      </c>
      <c r="T61" s="154">
        <v>4</v>
      </c>
      <c r="U61" s="154">
        <v>17</v>
      </c>
      <c r="V61" s="153"/>
      <c r="W61" s="153"/>
      <c r="X61" s="91">
        <v>1.26</v>
      </c>
      <c r="Y61" s="91">
        <v>0</v>
      </c>
      <c r="Z61" s="91">
        <v>0</v>
      </c>
      <c r="AA61" s="91">
        <v>0</v>
      </c>
      <c r="AB61" s="91">
        <v>3</v>
      </c>
      <c r="AC61" s="91">
        <v>1.25</v>
      </c>
      <c r="AD61" s="92">
        <v>0</v>
      </c>
      <c r="AE61" s="92">
        <v>0</v>
      </c>
      <c r="AF61" s="92">
        <v>0</v>
      </c>
      <c r="AG61" s="92">
        <v>0</v>
      </c>
      <c r="AH61" s="92">
        <v>5.51</v>
      </c>
      <c r="AI61" s="133" t="s">
        <v>82</v>
      </c>
      <c r="AJ61" s="155"/>
      <c r="AK61" s="155"/>
    </row>
    <row r="62" spans="1:37" ht="15.75" thickBot="1">
      <c r="A62" s="86">
        <v>52</v>
      </c>
      <c r="B62" s="49" t="s">
        <v>420</v>
      </c>
      <c r="C62" s="49" t="s">
        <v>94</v>
      </c>
      <c r="D62" s="49" t="s">
        <v>122</v>
      </c>
      <c r="E62" s="49" t="s">
        <v>39</v>
      </c>
      <c r="F62" s="49" t="s">
        <v>77</v>
      </c>
      <c r="G62" s="49" t="s">
        <v>59</v>
      </c>
      <c r="H62" s="49" t="s">
        <v>14</v>
      </c>
      <c r="I62" s="49" t="s">
        <v>13</v>
      </c>
      <c r="J62" s="50">
        <v>41411</v>
      </c>
      <c r="K62" s="53">
        <v>7.78</v>
      </c>
      <c r="L62" s="52"/>
      <c r="M62" s="52" t="s">
        <v>12</v>
      </c>
      <c r="N62" s="52"/>
      <c r="O62" s="52"/>
      <c r="P62" s="53"/>
      <c r="Q62" s="53"/>
      <c r="R62" s="53"/>
      <c r="S62" s="53"/>
      <c r="T62" s="53"/>
      <c r="U62" s="53"/>
      <c r="V62" s="52"/>
      <c r="W62" s="52"/>
      <c r="X62" s="54">
        <v>1.39</v>
      </c>
      <c r="Y62" s="54">
        <v>4</v>
      </c>
      <c r="Z62" s="54">
        <v>0</v>
      </c>
      <c r="AA62" s="54">
        <v>4</v>
      </c>
      <c r="AB62" s="54">
        <v>0</v>
      </c>
      <c r="AC62" s="54">
        <v>0</v>
      </c>
      <c r="AD62" s="55">
        <v>0</v>
      </c>
      <c r="AE62" s="55">
        <v>0</v>
      </c>
      <c r="AF62" s="55">
        <v>0</v>
      </c>
      <c r="AG62" s="55">
        <v>0</v>
      </c>
      <c r="AH62" s="55">
        <v>5.39</v>
      </c>
      <c r="AI62" s="133" t="s">
        <v>82</v>
      </c>
      <c r="AJ62" s="41"/>
      <c r="AK62" s="41"/>
    </row>
    <row r="63" spans="1:37" ht="15.75" thickBot="1">
      <c r="A63" s="86">
        <v>53</v>
      </c>
      <c r="B63" s="89" t="s">
        <v>555</v>
      </c>
      <c r="C63" s="89" t="s">
        <v>323</v>
      </c>
      <c r="D63" s="43" t="s">
        <v>108</v>
      </c>
      <c r="E63" s="43" t="s">
        <v>39</v>
      </c>
      <c r="F63" s="43" t="s">
        <v>76</v>
      </c>
      <c r="G63" s="43" t="s">
        <v>59</v>
      </c>
      <c r="H63" s="43" t="s">
        <v>14</v>
      </c>
      <c r="I63" s="43" t="s">
        <v>13</v>
      </c>
      <c r="J63" s="138">
        <v>41871</v>
      </c>
      <c r="K63" s="45">
        <v>8.37</v>
      </c>
      <c r="L63" s="44"/>
      <c r="M63" s="44"/>
      <c r="N63" s="44"/>
      <c r="O63" s="44"/>
      <c r="P63" s="139">
        <v>3</v>
      </c>
      <c r="Q63" s="139">
        <v>0</v>
      </c>
      <c r="R63" s="139">
        <v>18</v>
      </c>
      <c r="S63" s="139"/>
      <c r="T63" s="139"/>
      <c r="U63" s="139"/>
      <c r="V63" s="44"/>
      <c r="W63" s="44"/>
      <c r="X63" s="37">
        <v>1.69</v>
      </c>
      <c r="Y63" s="37">
        <v>0</v>
      </c>
      <c r="Z63" s="37">
        <v>0</v>
      </c>
      <c r="AA63" s="37">
        <v>0</v>
      </c>
      <c r="AB63" s="37">
        <v>3</v>
      </c>
      <c r="AC63" s="37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4.69</v>
      </c>
      <c r="AI63" s="133" t="s">
        <v>82</v>
      </c>
      <c r="AJ63" s="43"/>
      <c r="AK63" s="43"/>
    </row>
    <row r="64" spans="1:37" ht="15.75" thickBot="1">
      <c r="A64" s="86">
        <v>54</v>
      </c>
      <c r="B64" s="29" t="s">
        <v>406</v>
      </c>
      <c r="C64" s="29" t="s">
        <v>407</v>
      </c>
      <c r="D64" s="29" t="s">
        <v>125</v>
      </c>
      <c r="E64" s="29" t="s">
        <v>39</v>
      </c>
      <c r="F64" s="29" t="s">
        <v>77</v>
      </c>
      <c r="G64" s="29" t="s">
        <v>59</v>
      </c>
      <c r="H64" s="29" t="s">
        <v>14</v>
      </c>
      <c r="I64" s="29" t="s">
        <v>13</v>
      </c>
      <c r="J64" s="31">
        <v>40310</v>
      </c>
      <c r="K64" s="32">
        <v>7.35</v>
      </c>
      <c r="L64" s="33"/>
      <c r="M64" s="33"/>
      <c r="N64" s="33"/>
      <c r="O64" s="33"/>
      <c r="P64" s="32">
        <v>2</v>
      </c>
      <c r="Q64" s="32">
        <v>10</v>
      </c>
      <c r="R64" s="32">
        <v>2</v>
      </c>
      <c r="S64" s="32">
        <v>0</v>
      </c>
      <c r="T64" s="32">
        <v>4</v>
      </c>
      <c r="U64" s="32">
        <v>7</v>
      </c>
      <c r="V64" s="33"/>
      <c r="W64" s="33"/>
      <c r="X64" s="37">
        <v>1.18</v>
      </c>
      <c r="Y64" s="37">
        <v>0</v>
      </c>
      <c r="Z64" s="37">
        <v>0</v>
      </c>
      <c r="AA64" s="37">
        <v>0</v>
      </c>
      <c r="AB64" s="37">
        <v>2.5</v>
      </c>
      <c r="AC64" s="37">
        <v>1</v>
      </c>
      <c r="AD64" s="38">
        <v>0</v>
      </c>
      <c r="AE64" s="38">
        <v>0</v>
      </c>
      <c r="AF64" s="38">
        <v>0</v>
      </c>
      <c r="AG64" s="38">
        <v>0</v>
      </c>
      <c r="AH64" s="38">
        <v>4.68</v>
      </c>
      <c r="AI64" s="133" t="s">
        <v>82</v>
      </c>
      <c r="AJ64" s="43"/>
      <c r="AK64" s="43"/>
    </row>
    <row r="65" spans="1:37" ht="15.75" thickBot="1">
      <c r="A65" s="86">
        <v>55</v>
      </c>
      <c r="B65" s="89" t="s">
        <v>591</v>
      </c>
      <c r="C65" s="89" t="s">
        <v>370</v>
      </c>
      <c r="D65" s="43" t="s">
        <v>125</v>
      </c>
      <c r="E65" s="43" t="s">
        <v>39</v>
      </c>
      <c r="F65" s="43" t="s">
        <v>77</v>
      </c>
      <c r="G65" s="43" t="s">
        <v>59</v>
      </c>
      <c r="H65" s="43" t="s">
        <v>14</v>
      </c>
      <c r="I65" s="43" t="s">
        <v>13</v>
      </c>
      <c r="J65" s="138">
        <v>41787</v>
      </c>
      <c r="K65" s="45">
        <v>7.14</v>
      </c>
      <c r="L65" s="44"/>
      <c r="M65" s="44"/>
      <c r="N65" s="44"/>
      <c r="O65" s="44"/>
      <c r="P65" s="139"/>
      <c r="Q65" s="139"/>
      <c r="R65" s="139"/>
      <c r="S65" s="139">
        <v>1</v>
      </c>
      <c r="T65" s="139">
        <v>1</v>
      </c>
      <c r="U65" s="139">
        <v>21</v>
      </c>
      <c r="V65" s="44"/>
      <c r="W65" s="44"/>
      <c r="X65" s="37">
        <v>1.07</v>
      </c>
      <c r="Y65" s="37">
        <v>0</v>
      </c>
      <c r="Z65" s="37">
        <v>0</v>
      </c>
      <c r="AA65" s="37">
        <v>0</v>
      </c>
      <c r="AB65" s="37">
        <v>0</v>
      </c>
      <c r="AC65" s="37">
        <v>3.5</v>
      </c>
      <c r="AD65" s="38">
        <v>0</v>
      </c>
      <c r="AE65" s="38">
        <v>0</v>
      </c>
      <c r="AF65" s="38">
        <v>0</v>
      </c>
      <c r="AG65" s="38">
        <v>0</v>
      </c>
      <c r="AH65" s="38">
        <v>4.57</v>
      </c>
      <c r="AI65" s="133" t="s">
        <v>82</v>
      </c>
      <c r="AJ65" s="43"/>
      <c r="AK65" s="43"/>
    </row>
    <row r="66" spans="1:37" ht="15.75" thickBot="1">
      <c r="A66" s="86">
        <v>56</v>
      </c>
      <c r="B66" s="89" t="s">
        <v>345</v>
      </c>
      <c r="C66" s="89" t="s">
        <v>99</v>
      </c>
      <c r="D66" s="43" t="s">
        <v>138</v>
      </c>
      <c r="E66" s="43" t="s">
        <v>39</v>
      </c>
      <c r="F66" s="43" t="s">
        <v>77</v>
      </c>
      <c r="G66" s="43" t="s">
        <v>59</v>
      </c>
      <c r="H66" s="43" t="s">
        <v>14</v>
      </c>
      <c r="I66" s="43" t="s">
        <v>13</v>
      </c>
      <c r="J66" s="138">
        <v>39636</v>
      </c>
      <c r="K66" s="45">
        <v>8.08</v>
      </c>
      <c r="L66" s="44"/>
      <c r="M66" s="44"/>
      <c r="N66" s="44"/>
      <c r="O66" s="44"/>
      <c r="P66" s="139">
        <v>7</v>
      </c>
      <c r="Q66" s="139">
        <v>6</v>
      </c>
      <c r="R66" s="139">
        <v>0</v>
      </c>
      <c r="S66" s="139"/>
      <c r="T66" s="139"/>
      <c r="U66" s="139"/>
      <c r="V66" s="44"/>
      <c r="W66" s="44"/>
      <c r="X66" s="37">
        <v>1.54</v>
      </c>
      <c r="Y66" s="37">
        <v>0</v>
      </c>
      <c r="Z66" s="37">
        <v>0</v>
      </c>
      <c r="AA66" s="37">
        <v>0</v>
      </c>
      <c r="AB66" s="37">
        <v>3</v>
      </c>
      <c r="AC66" s="37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4.54</v>
      </c>
      <c r="AI66" s="133" t="s">
        <v>82</v>
      </c>
      <c r="AJ66" s="43"/>
      <c r="AK66" s="43"/>
    </row>
    <row r="67" spans="1:37" s="39" customFormat="1" ht="15.75" thickBot="1">
      <c r="A67" s="86">
        <v>57</v>
      </c>
      <c r="B67" s="29" t="s">
        <v>376</v>
      </c>
      <c r="C67" s="29" t="s">
        <v>96</v>
      </c>
      <c r="D67" s="29" t="s">
        <v>97</v>
      </c>
      <c r="E67" s="29" t="s">
        <v>39</v>
      </c>
      <c r="F67" s="29" t="s">
        <v>77</v>
      </c>
      <c r="G67" s="29" t="s">
        <v>59</v>
      </c>
      <c r="H67" s="29" t="s">
        <v>14</v>
      </c>
      <c r="I67" s="29" t="s">
        <v>13</v>
      </c>
      <c r="J67" s="31">
        <v>39736</v>
      </c>
      <c r="K67" s="30">
        <v>6.96</v>
      </c>
      <c r="L67" s="33"/>
      <c r="M67" s="33"/>
      <c r="N67" s="33"/>
      <c r="O67" s="33"/>
      <c r="P67" s="32">
        <v>2</v>
      </c>
      <c r="Q67" s="32">
        <v>5</v>
      </c>
      <c r="R67" s="32">
        <v>23</v>
      </c>
      <c r="S67" s="32">
        <v>0</v>
      </c>
      <c r="T67" s="32">
        <v>4</v>
      </c>
      <c r="U67" s="32">
        <v>7</v>
      </c>
      <c r="V67" s="33"/>
      <c r="W67" s="33"/>
      <c r="X67" s="37">
        <v>0.98</v>
      </c>
      <c r="Y67" s="37">
        <v>0</v>
      </c>
      <c r="Z67" s="37">
        <v>0</v>
      </c>
      <c r="AA67" s="37">
        <v>0</v>
      </c>
      <c r="AB67" s="37">
        <v>2.5</v>
      </c>
      <c r="AC67" s="37">
        <v>1</v>
      </c>
      <c r="AD67" s="38">
        <v>0</v>
      </c>
      <c r="AE67" s="38">
        <v>0</v>
      </c>
      <c r="AF67" s="38">
        <v>0</v>
      </c>
      <c r="AG67" s="38">
        <v>0</v>
      </c>
      <c r="AH67" s="38">
        <v>4.48</v>
      </c>
      <c r="AI67" s="133" t="s">
        <v>82</v>
      </c>
      <c r="AJ67" s="43"/>
      <c r="AK67" s="43"/>
    </row>
    <row r="68" spans="1:37" ht="15.75" thickBot="1">
      <c r="A68" s="86">
        <v>58</v>
      </c>
      <c r="B68" s="89" t="s">
        <v>530</v>
      </c>
      <c r="C68" s="89" t="s">
        <v>213</v>
      </c>
      <c r="D68" s="43" t="s">
        <v>94</v>
      </c>
      <c r="E68" s="43" t="s">
        <v>39</v>
      </c>
      <c r="F68" s="43" t="s">
        <v>77</v>
      </c>
      <c r="G68" s="43" t="s">
        <v>59</v>
      </c>
      <c r="H68" s="43" t="s">
        <v>14</v>
      </c>
      <c r="I68" s="43" t="s">
        <v>13</v>
      </c>
      <c r="J68" s="138">
        <v>39197</v>
      </c>
      <c r="K68" s="45">
        <v>7.78</v>
      </c>
      <c r="L68" s="44"/>
      <c r="M68" s="44"/>
      <c r="N68" s="44"/>
      <c r="O68" s="44"/>
      <c r="P68" s="139">
        <v>5</v>
      </c>
      <c r="Q68" s="139">
        <v>8</v>
      </c>
      <c r="R68" s="139">
        <v>13</v>
      </c>
      <c r="S68" s="139"/>
      <c r="T68" s="139"/>
      <c r="U68" s="139"/>
      <c r="V68" s="44"/>
      <c r="W68" s="44"/>
      <c r="X68" s="37">
        <v>1.39</v>
      </c>
      <c r="Y68" s="37">
        <v>0</v>
      </c>
      <c r="Z68" s="37">
        <v>0</v>
      </c>
      <c r="AA68" s="37">
        <v>0</v>
      </c>
      <c r="AB68" s="37">
        <v>3</v>
      </c>
      <c r="AC68" s="37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4.39</v>
      </c>
      <c r="AI68" s="133" t="s">
        <v>82</v>
      </c>
      <c r="AJ68" s="43"/>
      <c r="AK68" s="43"/>
    </row>
    <row r="69" spans="1:37" ht="15.75" thickBot="1">
      <c r="A69" s="86">
        <v>59</v>
      </c>
      <c r="B69" s="89" t="s">
        <v>571</v>
      </c>
      <c r="C69" s="89" t="s">
        <v>190</v>
      </c>
      <c r="D69" s="43" t="s">
        <v>122</v>
      </c>
      <c r="E69" s="43" t="s">
        <v>39</v>
      </c>
      <c r="F69" s="43" t="s">
        <v>77</v>
      </c>
      <c r="G69" s="43" t="s">
        <v>59</v>
      </c>
      <c r="H69" s="43" t="s">
        <v>14</v>
      </c>
      <c r="I69" s="43" t="s">
        <v>13</v>
      </c>
      <c r="J69" s="138">
        <v>39555</v>
      </c>
      <c r="K69" s="45">
        <v>7.65</v>
      </c>
      <c r="L69" s="44"/>
      <c r="M69" s="44"/>
      <c r="N69" s="44"/>
      <c r="O69" s="44"/>
      <c r="P69" s="139">
        <v>5</v>
      </c>
      <c r="Q69" s="139">
        <v>10</v>
      </c>
      <c r="R69" s="139">
        <v>13</v>
      </c>
      <c r="S69" s="139"/>
      <c r="T69" s="139"/>
      <c r="U69" s="139"/>
      <c r="V69" s="44"/>
      <c r="W69" s="44"/>
      <c r="X69" s="37">
        <v>1.33</v>
      </c>
      <c r="Y69" s="37">
        <v>0</v>
      </c>
      <c r="Z69" s="37">
        <v>0</v>
      </c>
      <c r="AA69" s="37">
        <v>0</v>
      </c>
      <c r="AB69" s="37">
        <v>3</v>
      </c>
      <c r="AC69" s="37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4.33</v>
      </c>
      <c r="AI69" s="133" t="s">
        <v>82</v>
      </c>
      <c r="AJ69" s="43"/>
      <c r="AK69" s="43"/>
    </row>
    <row r="70" spans="1:37" s="39" customFormat="1" ht="15.75" thickBot="1">
      <c r="A70" s="86">
        <v>60</v>
      </c>
      <c r="B70" s="89" t="s">
        <v>649</v>
      </c>
      <c r="C70" s="89" t="s">
        <v>650</v>
      </c>
      <c r="D70" s="43" t="s">
        <v>112</v>
      </c>
      <c r="E70" s="43" t="s">
        <v>39</v>
      </c>
      <c r="F70" s="43" t="s">
        <v>77</v>
      </c>
      <c r="G70" s="43" t="s">
        <v>59</v>
      </c>
      <c r="H70" s="43" t="s">
        <v>14</v>
      </c>
      <c r="I70" s="43" t="s">
        <v>13</v>
      </c>
      <c r="J70" s="138">
        <v>41232</v>
      </c>
      <c r="K70" s="45">
        <v>7.61</v>
      </c>
      <c r="L70" s="44"/>
      <c r="M70" s="44"/>
      <c r="N70" s="44"/>
      <c r="O70" s="44"/>
      <c r="P70" s="139">
        <v>3</v>
      </c>
      <c r="Q70" s="139">
        <v>4</v>
      </c>
      <c r="R70" s="139">
        <v>13</v>
      </c>
      <c r="S70" s="139"/>
      <c r="T70" s="139"/>
      <c r="U70" s="139"/>
      <c r="V70" s="44"/>
      <c r="W70" s="44"/>
      <c r="X70" s="37">
        <v>1.31</v>
      </c>
      <c r="Y70" s="37">
        <v>0</v>
      </c>
      <c r="Z70" s="37">
        <v>0</v>
      </c>
      <c r="AA70" s="37">
        <v>0</v>
      </c>
      <c r="AB70" s="37">
        <v>3</v>
      </c>
      <c r="AC70" s="37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4.31</v>
      </c>
      <c r="AI70" s="133" t="s">
        <v>82</v>
      </c>
      <c r="AJ70" s="43"/>
      <c r="AK70" s="43"/>
    </row>
    <row r="71" spans="1:37" ht="15.75" thickBot="1">
      <c r="A71" s="86">
        <v>61</v>
      </c>
      <c r="B71" s="89" t="s">
        <v>757</v>
      </c>
      <c r="C71" s="89" t="s">
        <v>758</v>
      </c>
      <c r="D71" s="43" t="s">
        <v>196</v>
      </c>
      <c r="E71" s="43" t="s">
        <v>39</v>
      </c>
      <c r="F71" s="43" t="s">
        <v>77</v>
      </c>
      <c r="G71" s="43" t="s">
        <v>59</v>
      </c>
      <c r="H71" s="43" t="s">
        <v>14</v>
      </c>
      <c r="I71" s="43" t="s">
        <v>13</v>
      </c>
      <c r="J71" s="138">
        <v>40498</v>
      </c>
      <c r="K71" s="139">
        <v>7.48</v>
      </c>
      <c r="L71" s="44"/>
      <c r="M71" s="44"/>
      <c r="N71" s="44"/>
      <c r="O71" s="44"/>
      <c r="P71" s="139">
        <v>3</v>
      </c>
      <c r="Q71" s="139">
        <v>9</v>
      </c>
      <c r="R71" s="139">
        <v>13</v>
      </c>
      <c r="S71" s="139"/>
      <c r="T71" s="139"/>
      <c r="U71" s="139"/>
      <c r="V71" s="44"/>
      <c r="W71" s="44"/>
      <c r="X71" s="37">
        <v>1.24</v>
      </c>
      <c r="Y71" s="37">
        <v>0</v>
      </c>
      <c r="Z71" s="37">
        <v>0</v>
      </c>
      <c r="AA71" s="37">
        <v>0</v>
      </c>
      <c r="AB71" s="37">
        <v>3</v>
      </c>
      <c r="AC71" s="37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4.24</v>
      </c>
      <c r="AI71" s="133" t="s">
        <v>82</v>
      </c>
      <c r="AJ71" s="43"/>
      <c r="AK71" s="43"/>
    </row>
    <row r="72" spans="1:37" ht="15.75" thickBot="1">
      <c r="A72" s="86">
        <v>62</v>
      </c>
      <c r="B72" s="89" t="s">
        <v>689</v>
      </c>
      <c r="C72" s="89" t="s">
        <v>93</v>
      </c>
      <c r="D72" s="43" t="s">
        <v>112</v>
      </c>
      <c r="E72" s="43" t="s">
        <v>39</v>
      </c>
      <c r="F72" s="43" t="s">
        <v>77</v>
      </c>
      <c r="G72" s="43" t="s">
        <v>59</v>
      </c>
      <c r="H72" s="43" t="s">
        <v>14</v>
      </c>
      <c r="I72" s="43" t="s">
        <v>13</v>
      </c>
      <c r="J72" s="138">
        <v>38292</v>
      </c>
      <c r="K72" s="139">
        <v>7.4</v>
      </c>
      <c r="L72" s="44"/>
      <c r="M72" s="44"/>
      <c r="N72" s="44"/>
      <c r="O72" s="44"/>
      <c r="P72" s="139">
        <v>6</v>
      </c>
      <c r="Q72" s="139">
        <v>5</v>
      </c>
      <c r="R72" s="139">
        <v>13</v>
      </c>
      <c r="S72" s="139"/>
      <c r="T72" s="139"/>
      <c r="U72" s="139"/>
      <c r="V72" s="44"/>
      <c r="W72" s="44"/>
      <c r="X72" s="37">
        <v>1.2</v>
      </c>
      <c r="Y72" s="37">
        <v>0</v>
      </c>
      <c r="Z72" s="37">
        <v>0</v>
      </c>
      <c r="AA72" s="37">
        <v>0</v>
      </c>
      <c r="AB72" s="37">
        <v>3</v>
      </c>
      <c r="AC72" s="37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4.2</v>
      </c>
      <c r="AI72" s="133" t="s">
        <v>82</v>
      </c>
      <c r="AJ72" s="43"/>
      <c r="AK72" s="43"/>
    </row>
    <row r="73" spans="1:37" ht="15.75" thickBot="1">
      <c r="A73" s="86">
        <v>63</v>
      </c>
      <c r="B73" s="89" t="s">
        <v>609</v>
      </c>
      <c r="C73" s="89" t="s">
        <v>610</v>
      </c>
      <c r="D73" s="43" t="s">
        <v>134</v>
      </c>
      <c r="E73" s="43" t="s">
        <v>39</v>
      </c>
      <c r="F73" s="34" t="s">
        <v>77</v>
      </c>
      <c r="G73" s="34" t="s">
        <v>59</v>
      </c>
      <c r="H73" s="34" t="s">
        <v>14</v>
      </c>
      <c r="I73" s="34" t="s">
        <v>13</v>
      </c>
      <c r="J73" s="166">
        <v>36217</v>
      </c>
      <c r="K73" s="35">
        <v>7.2</v>
      </c>
      <c r="P73" s="40">
        <v>8</v>
      </c>
      <c r="Q73" s="40">
        <v>11</v>
      </c>
      <c r="R73" s="40">
        <v>22</v>
      </c>
      <c r="X73" s="37">
        <v>1.1</v>
      </c>
      <c r="Y73" s="37">
        <v>0</v>
      </c>
      <c r="Z73" s="37">
        <v>0</v>
      </c>
      <c r="AA73" s="37">
        <v>0</v>
      </c>
      <c r="AB73" s="37">
        <v>3</v>
      </c>
      <c r="AC73" s="37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4.1</v>
      </c>
      <c r="AI73" s="133" t="s">
        <v>82</v>
      </c>
      <c r="AJ73" s="43"/>
      <c r="AK73" s="43"/>
    </row>
    <row r="74" spans="1:37" ht="15.75" thickBot="1">
      <c r="A74" s="86">
        <v>64</v>
      </c>
      <c r="B74" s="89" t="s">
        <v>608</v>
      </c>
      <c r="C74" s="89" t="s">
        <v>143</v>
      </c>
      <c r="D74" s="43" t="s">
        <v>189</v>
      </c>
      <c r="E74" s="43" t="s">
        <v>39</v>
      </c>
      <c r="F74" s="34" t="s">
        <v>77</v>
      </c>
      <c r="G74" s="34" t="s">
        <v>59</v>
      </c>
      <c r="H74" s="34" t="s">
        <v>14</v>
      </c>
      <c r="I74" s="34" t="s">
        <v>13</v>
      </c>
      <c r="J74" s="166">
        <v>41941</v>
      </c>
      <c r="K74" s="35">
        <v>7.15</v>
      </c>
      <c r="P74" s="40">
        <v>3</v>
      </c>
      <c r="Q74" s="40">
        <v>2</v>
      </c>
      <c r="R74" s="40">
        <v>13</v>
      </c>
      <c r="X74" s="37">
        <v>1.08</v>
      </c>
      <c r="Y74" s="37">
        <v>0</v>
      </c>
      <c r="Z74" s="37">
        <v>0</v>
      </c>
      <c r="AA74" s="37">
        <v>0</v>
      </c>
      <c r="AB74" s="37">
        <v>3</v>
      </c>
      <c r="AC74" s="37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4.08</v>
      </c>
      <c r="AI74" s="133" t="s">
        <v>82</v>
      </c>
      <c r="AJ74" s="43"/>
      <c r="AK74" s="43"/>
    </row>
    <row r="75" spans="1:37" s="39" customFormat="1" ht="15.75" thickBot="1">
      <c r="A75" s="86">
        <v>65</v>
      </c>
      <c r="B75" s="89" t="s">
        <v>605</v>
      </c>
      <c r="C75" s="89" t="s">
        <v>117</v>
      </c>
      <c r="D75" s="43" t="s">
        <v>138</v>
      </c>
      <c r="E75" s="43" t="s">
        <v>39</v>
      </c>
      <c r="F75" s="43" t="s">
        <v>77</v>
      </c>
      <c r="G75" s="43" t="s">
        <v>59</v>
      </c>
      <c r="H75" s="43" t="s">
        <v>14</v>
      </c>
      <c r="I75" s="43" t="s">
        <v>13</v>
      </c>
      <c r="J75" s="138">
        <v>39979</v>
      </c>
      <c r="K75" s="45">
        <v>7.1</v>
      </c>
      <c r="L75" s="44"/>
      <c r="M75" s="44"/>
      <c r="N75" s="44"/>
      <c r="O75" s="44"/>
      <c r="P75" s="139">
        <v>3</v>
      </c>
      <c r="Q75" s="139">
        <v>5</v>
      </c>
      <c r="R75" s="139">
        <v>13</v>
      </c>
      <c r="S75" s="139"/>
      <c r="T75" s="139"/>
      <c r="U75" s="139"/>
      <c r="V75" s="44"/>
      <c r="W75" s="44"/>
      <c r="X75" s="37">
        <v>1.05</v>
      </c>
      <c r="Y75" s="37">
        <v>0</v>
      </c>
      <c r="Z75" s="37">
        <v>0</v>
      </c>
      <c r="AA75" s="37">
        <v>0</v>
      </c>
      <c r="AB75" s="37">
        <v>3</v>
      </c>
      <c r="AC75" s="37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4.05</v>
      </c>
      <c r="AI75" s="133" t="s">
        <v>82</v>
      </c>
      <c r="AJ75" s="43"/>
      <c r="AK75" s="43"/>
    </row>
    <row r="76" spans="1:37" s="179" customFormat="1" ht="15">
      <c r="A76" s="86">
        <v>66</v>
      </c>
      <c r="B76" s="141" t="s">
        <v>361</v>
      </c>
      <c r="C76" s="141" t="s">
        <v>174</v>
      </c>
      <c r="D76" s="141" t="s">
        <v>125</v>
      </c>
      <c r="E76" s="141" t="s">
        <v>39</v>
      </c>
      <c r="F76" s="141" t="s">
        <v>77</v>
      </c>
      <c r="G76" s="141" t="s">
        <v>59</v>
      </c>
      <c r="H76" s="141" t="s">
        <v>14</v>
      </c>
      <c r="I76" s="141" t="s">
        <v>13</v>
      </c>
      <c r="J76" s="142">
        <v>41759</v>
      </c>
      <c r="K76" s="167">
        <v>7.56</v>
      </c>
      <c r="L76" s="144"/>
      <c r="M76" s="144"/>
      <c r="N76" s="144"/>
      <c r="O76" s="144"/>
      <c r="P76" s="143"/>
      <c r="Q76" s="143"/>
      <c r="R76" s="143"/>
      <c r="S76" s="143">
        <v>0</v>
      </c>
      <c r="T76" s="143">
        <v>11</v>
      </c>
      <c r="U76" s="143">
        <v>9</v>
      </c>
      <c r="V76" s="144"/>
      <c r="W76" s="144"/>
      <c r="X76" s="145">
        <v>1.28</v>
      </c>
      <c r="Y76" s="145">
        <v>0</v>
      </c>
      <c r="Z76" s="145">
        <v>0</v>
      </c>
      <c r="AA76" s="145">
        <v>0</v>
      </c>
      <c r="AB76" s="145">
        <v>0</v>
      </c>
      <c r="AC76" s="145">
        <v>2.75</v>
      </c>
      <c r="AD76" s="146">
        <v>0</v>
      </c>
      <c r="AE76" s="146">
        <v>0</v>
      </c>
      <c r="AF76" s="146">
        <v>0</v>
      </c>
      <c r="AG76" s="146">
        <v>0</v>
      </c>
      <c r="AH76" s="146">
        <v>4.03</v>
      </c>
      <c r="AI76" s="74" t="s">
        <v>82</v>
      </c>
      <c r="AJ76" s="147"/>
      <c r="AK76" s="147"/>
    </row>
    <row r="77" spans="1:37" ht="15">
      <c r="A77" s="86">
        <v>67</v>
      </c>
      <c r="B77" s="29" t="s">
        <v>392</v>
      </c>
      <c r="C77" s="29" t="s">
        <v>190</v>
      </c>
      <c r="D77" s="29" t="s">
        <v>230</v>
      </c>
      <c r="E77" s="29" t="s">
        <v>39</v>
      </c>
      <c r="F77" s="29" t="s">
        <v>77</v>
      </c>
      <c r="G77" s="29" t="s">
        <v>59</v>
      </c>
      <c r="H77" s="29" t="s">
        <v>14</v>
      </c>
      <c r="I77" s="29" t="s">
        <v>13</v>
      </c>
      <c r="J77" s="31">
        <v>40814</v>
      </c>
      <c r="K77" s="32">
        <v>6.97</v>
      </c>
      <c r="L77" s="33"/>
      <c r="M77" s="33"/>
      <c r="N77" s="33"/>
      <c r="O77" s="33"/>
      <c r="P77" s="32">
        <v>3</v>
      </c>
      <c r="Q77" s="32">
        <v>7</v>
      </c>
      <c r="R77" s="32">
        <v>17</v>
      </c>
      <c r="S77" s="32"/>
      <c r="T77" s="32"/>
      <c r="U77" s="32"/>
      <c r="V77" s="33"/>
      <c r="W77" s="33"/>
      <c r="X77" s="37">
        <v>0.99</v>
      </c>
      <c r="Y77" s="37">
        <v>0</v>
      </c>
      <c r="Z77" s="37">
        <v>0</v>
      </c>
      <c r="AA77" s="37">
        <v>0</v>
      </c>
      <c r="AB77" s="37">
        <v>3</v>
      </c>
      <c r="AC77" s="37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3.99</v>
      </c>
      <c r="AI77" s="41" t="s">
        <v>82</v>
      </c>
      <c r="AJ77" s="43"/>
      <c r="AK77" s="43"/>
    </row>
    <row r="78" spans="1:37" s="105" customFormat="1" ht="15.75" thickBot="1">
      <c r="A78" s="86">
        <v>68</v>
      </c>
      <c r="B78" s="161" t="s">
        <v>597</v>
      </c>
      <c r="C78" s="161" t="s">
        <v>423</v>
      </c>
      <c r="D78" s="155" t="s">
        <v>108</v>
      </c>
      <c r="E78" s="155" t="s">
        <v>39</v>
      </c>
      <c r="F78" s="155" t="s">
        <v>76</v>
      </c>
      <c r="G78" s="155" t="s">
        <v>59</v>
      </c>
      <c r="H78" s="155" t="s">
        <v>14</v>
      </c>
      <c r="I78" s="155" t="s">
        <v>13</v>
      </c>
      <c r="J78" s="162">
        <v>40469</v>
      </c>
      <c r="K78" s="163">
        <v>6.73</v>
      </c>
      <c r="L78" s="164"/>
      <c r="M78" s="164"/>
      <c r="N78" s="164"/>
      <c r="O78" s="164"/>
      <c r="P78" s="165">
        <v>5</v>
      </c>
      <c r="Q78" s="165">
        <v>1</v>
      </c>
      <c r="R78" s="165">
        <v>15</v>
      </c>
      <c r="S78" s="165"/>
      <c r="T78" s="165"/>
      <c r="U78" s="165"/>
      <c r="V78" s="164"/>
      <c r="W78" s="164"/>
      <c r="X78" s="91">
        <v>0.87</v>
      </c>
      <c r="Y78" s="91">
        <v>0</v>
      </c>
      <c r="Z78" s="91">
        <v>0</v>
      </c>
      <c r="AA78" s="91">
        <v>0</v>
      </c>
      <c r="AB78" s="91">
        <v>3</v>
      </c>
      <c r="AC78" s="91">
        <v>0</v>
      </c>
      <c r="AD78" s="92">
        <v>0</v>
      </c>
      <c r="AE78" s="92">
        <v>0</v>
      </c>
      <c r="AF78" s="92">
        <v>0</v>
      </c>
      <c r="AG78" s="92">
        <v>0</v>
      </c>
      <c r="AH78" s="92">
        <v>3.87</v>
      </c>
      <c r="AI78" s="133" t="s">
        <v>82</v>
      </c>
      <c r="AJ78" s="155"/>
      <c r="AK78" s="155"/>
    </row>
    <row r="79" spans="1:37" ht="15.75" thickBot="1">
      <c r="A79" s="86">
        <v>69</v>
      </c>
      <c r="B79" s="89" t="s">
        <v>537</v>
      </c>
      <c r="C79" s="89" t="s">
        <v>538</v>
      </c>
      <c r="D79" s="43" t="s">
        <v>433</v>
      </c>
      <c r="E79" s="43" t="s">
        <v>39</v>
      </c>
      <c r="F79" s="43" t="s">
        <v>77</v>
      </c>
      <c r="G79" s="43" t="s">
        <v>59</v>
      </c>
      <c r="H79" s="43" t="s">
        <v>14</v>
      </c>
      <c r="I79" s="43" t="s">
        <v>13</v>
      </c>
      <c r="J79" s="138">
        <v>40472</v>
      </c>
      <c r="K79" s="45">
        <v>6.55</v>
      </c>
      <c r="L79" s="44"/>
      <c r="M79" s="44"/>
      <c r="N79" s="44"/>
      <c r="O79" s="44"/>
      <c r="P79" s="139">
        <v>4</v>
      </c>
      <c r="Q79" s="139">
        <v>4</v>
      </c>
      <c r="R79" s="139">
        <v>14</v>
      </c>
      <c r="S79" s="139"/>
      <c r="T79" s="139"/>
      <c r="U79" s="139"/>
      <c r="V79" s="44"/>
      <c r="W79" s="44"/>
      <c r="X79" s="37">
        <v>0.78</v>
      </c>
      <c r="Y79" s="37">
        <v>0</v>
      </c>
      <c r="Z79" s="37">
        <v>0</v>
      </c>
      <c r="AA79" s="37">
        <v>0</v>
      </c>
      <c r="AB79" s="37">
        <v>3</v>
      </c>
      <c r="AC79" s="37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3.78</v>
      </c>
      <c r="AI79" s="133" t="s">
        <v>82</v>
      </c>
      <c r="AJ79" s="43"/>
      <c r="AK79" s="43"/>
    </row>
    <row r="80" spans="1:37" s="177" customFormat="1" ht="15">
      <c r="A80" s="86">
        <v>70</v>
      </c>
      <c r="B80" s="156" t="s">
        <v>613</v>
      </c>
      <c r="C80" s="156" t="s">
        <v>614</v>
      </c>
      <c r="D80" s="147" t="s">
        <v>97</v>
      </c>
      <c r="E80" s="147" t="s">
        <v>39</v>
      </c>
      <c r="F80" s="147" t="s">
        <v>77</v>
      </c>
      <c r="G80" s="147" t="s">
        <v>59</v>
      </c>
      <c r="H80" s="147" t="s">
        <v>14</v>
      </c>
      <c r="I80" s="147" t="s">
        <v>13</v>
      </c>
      <c r="J80" s="157">
        <v>34215</v>
      </c>
      <c r="K80" s="158">
        <v>6.4</v>
      </c>
      <c r="L80" s="159"/>
      <c r="M80" s="159"/>
      <c r="N80" s="159"/>
      <c r="O80" s="159"/>
      <c r="P80" s="160">
        <v>5</v>
      </c>
      <c r="Q80" s="160">
        <v>5</v>
      </c>
      <c r="R80" s="160">
        <v>12</v>
      </c>
      <c r="S80" s="160"/>
      <c r="T80" s="160"/>
      <c r="U80" s="160"/>
      <c r="V80" s="159"/>
      <c r="W80" s="159"/>
      <c r="X80" s="145">
        <v>0.7</v>
      </c>
      <c r="Y80" s="145">
        <v>0</v>
      </c>
      <c r="Z80" s="145">
        <v>0</v>
      </c>
      <c r="AA80" s="145">
        <v>0</v>
      </c>
      <c r="AB80" s="145">
        <v>3</v>
      </c>
      <c r="AC80" s="145">
        <v>0</v>
      </c>
      <c r="AD80" s="146">
        <v>0</v>
      </c>
      <c r="AE80" s="146">
        <v>0</v>
      </c>
      <c r="AF80" s="146">
        <v>0</v>
      </c>
      <c r="AG80" s="146">
        <v>0</v>
      </c>
      <c r="AH80" s="146">
        <v>3.7</v>
      </c>
      <c r="AI80" s="74" t="s">
        <v>82</v>
      </c>
      <c r="AJ80" s="147"/>
      <c r="AK80" s="147"/>
    </row>
    <row r="81" spans="1:37" ht="15">
      <c r="A81" s="86">
        <v>71</v>
      </c>
      <c r="B81" s="89" t="s">
        <v>720</v>
      </c>
      <c r="C81" s="89" t="s">
        <v>143</v>
      </c>
      <c r="D81" s="43" t="s">
        <v>94</v>
      </c>
      <c r="E81" s="43" t="s">
        <v>39</v>
      </c>
      <c r="F81" s="43" t="s">
        <v>77</v>
      </c>
      <c r="G81" s="43" t="s">
        <v>59</v>
      </c>
      <c r="H81" s="43" t="s">
        <v>14</v>
      </c>
      <c r="I81" s="43" t="s">
        <v>13</v>
      </c>
      <c r="J81" s="138">
        <v>39196</v>
      </c>
      <c r="K81" s="139">
        <v>7.35</v>
      </c>
      <c r="L81" s="44"/>
      <c r="M81" s="44"/>
      <c r="N81" s="44"/>
      <c r="O81" s="44"/>
      <c r="P81" s="139">
        <v>2</v>
      </c>
      <c r="Q81" s="139">
        <v>6</v>
      </c>
      <c r="R81" s="139">
        <v>10</v>
      </c>
      <c r="S81" s="139"/>
      <c r="T81" s="139"/>
      <c r="U81" s="139"/>
      <c r="V81" s="44"/>
      <c r="W81" s="44"/>
      <c r="X81" s="37">
        <v>1.18</v>
      </c>
      <c r="Y81" s="37">
        <v>0</v>
      </c>
      <c r="Z81" s="37">
        <v>0</v>
      </c>
      <c r="AA81" s="37">
        <v>0</v>
      </c>
      <c r="AB81" s="37">
        <v>2.5</v>
      </c>
      <c r="AC81" s="37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3.68</v>
      </c>
      <c r="AI81" s="41" t="s">
        <v>82</v>
      </c>
      <c r="AJ81" s="43"/>
      <c r="AK81" s="43"/>
    </row>
    <row r="82" spans="1:37" s="42" customFormat="1" ht="15.75" thickBot="1">
      <c r="A82" s="86">
        <v>72</v>
      </c>
      <c r="B82" s="161" t="s">
        <v>616</v>
      </c>
      <c r="C82" s="161" t="s">
        <v>617</v>
      </c>
      <c r="D82" s="155" t="s">
        <v>108</v>
      </c>
      <c r="E82" s="155" t="s">
        <v>39</v>
      </c>
      <c r="F82" s="155" t="s">
        <v>77</v>
      </c>
      <c r="G82" s="155" t="s">
        <v>59</v>
      </c>
      <c r="H82" s="155" t="s">
        <v>14</v>
      </c>
      <c r="I82" s="155" t="s">
        <v>13</v>
      </c>
      <c r="J82" s="162">
        <v>41234</v>
      </c>
      <c r="K82" s="163">
        <v>7.32</v>
      </c>
      <c r="L82" s="164"/>
      <c r="M82" s="164"/>
      <c r="N82" s="164"/>
      <c r="O82" s="164"/>
      <c r="P82" s="165">
        <v>2</v>
      </c>
      <c r="Q82" s="165">
        <v>11</v>
      </c>
      <c r="R82" s="165">
        <v>0</v>
      </c>
      <c r="S82" s="165"/>
      <c r="T82" s="165"/>
      <c r="U82" s="165"/>
      <c r="V82" s="164" t="s">
        <v>12</v>
      </c>
      <c r="W82" s="164"/>
      <c r="X82" s="91">
        <v>1.16</v>
      </c>
      <c r="Y82" s="91">
        <v>0</v>
      </c>
      <c r="Z82" s="91">
        <v>0</v>
      </c>
      <c r="AA82" s="91">
        <v>0</v>
      </c>
      <c r="AB82" s="91">
        <v>2.5</v>
      </c>
      <c r="AC82" s="91">
        <v>0</v>
      </c>
      <c r="AD82" s="92">
        <v>0</v>
      </c>
      <c r="AE82" s="92">
        <v>0</v>
      </c>
      <c r="AF82" s="92">
        <v>0</v>
      </c>
      <c r="AG82" s="92">
        <v>0</v>
      </c>
      <c r="AH82" s="92">
        <v>3.66</v>
      </c>
      <c r="AI82" s="133" t="s">
        <v>82</v>
      </c>
      <c r="AJ82" s="155"/>
      <c r="AK82" s="155"/>
    </row>
    <row r="83" spans="1:37" ht="15.75" thickBot="1">
      <c r="A83" s="86">
        <v>73</v>
      </c>
      <c r="B83" s="89" t="s">
        <v>672</v>
      </c>
      <c r="C83" s="89" t="s">
        <v>184</v>
      </c>
      <c r="D83" s="43" t="s">
        <v>163</v>
      </c>
      <c r="E83" s="43" t="s">
        <v>39</v>
      </c>
      <c r="F83" s="43" t="s">
        <v>77</v>
      </c>
      <c r="G83" s="43" t="s">
        <v>59</v>
      </c>
      <c r="H83" s="43" t="s">
        <v>14</v>
      </c>
      <c r="I83" s="43" t="s">
        <v>13</v>
      </c>
      <c r="J83" s="138">
        <v>41780</v>
      </c>
      <c r="K83" s="139">
        <v>7.25</v>
      </c>
      <c r="L83" s="44"/>
      <c r="M83" s="44"/>
      <c r="N83" s="44"/>
      <c r="O83" s="44"/>
      <c r="P83" s="139">
        <v>2</v>
      </c>
      <c r="Q83" s="139">
        <v>7</v>
      </c>
      <c r="R83" s="139">
        <v>3</v>
      </c>
      <c r="S83" s="139"/>
      <c r="T83" s="139"/>
      <c r="U83" s="139"/>
      <c r="V83" s="44"/>
      <c r="W83" s="44"/>
      <c r="X83" s="37">
        <v>1.13</v>
      </c>
      <c r="Y83" s="37">
        <v>0</v>
      </c>
      <c r="Z83" s="37">
        <v>0</v>
      </c>
      <c r="AA83" s="37">
        <v>0</v>
      </c>
      <c r="AB83" s="37">
        <v>2.5</v>
      </c>
      <c r="AC83" s="37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3.63</v>
      </c>
      <c r="AI83" s="133" t="s">
        <v>82</v>
      </c>
      <c r="AJ83" s="43"/>
      <c r="AK83" s="43"/>
    </row>
    <row r="84" spans="1:37" ht="15.75" thickBot="1">
      <c r="A84" s="86">
        <v>74</v>
      </c>
      <c r="B84" s="89" t="s">
        <v>539</v>
      </c>
      <c r="C84" s="89" t="s">
        <v>268</v>
      </c>
      <c r="D84" s="43" t="s">
        <v>112</v>
      </c>
      <c r="E84" s="43" t="s">
        <v>39</v>
      </c>
      <c r="F84" s="43" t="s">
        <v>77</v>
      </c>
      <c r="G84" s="43" t="s">
        <v>59</v>
      </c>
      <c r="H84" s="43" t="s">
        <v>14</v>
      </c>
      <c r="I84" s="43" t="s">
        <v>13</v>
      </c>
      <c r="J84" s="138">
        <v>41597</v>
      </c>
      <c r="K84" s="45">
        <v>6.89</v>
      </c>
      <c r="L84" s="44"/>
      <c r="M84" s="44"/>
      <c r="N84" s="44"/>
      <c r="O84" s="44"/>
      <c r="P84" s="139">
        <v>2</v>
      </c>
      <c r="Q84" s="139">
        <v>7</v>
      </c>
      <c r="R84" s="139">
        <v>19</v>
      </c>
      <c r="S84" s="139"/>
      <c r="T84" s="139"/>
      <c r="U84" s="139"/>
      <c r="V84" s="44"/>
      <c r="W84" s="44"/>
      <c r="X84" s="37">
        <v>0.95</v>
      </c>
      <c r="Y84" s="37">
        <v>0</v>
      </c>
      <c r="Z84" s="37">
        <v>0</v>
      </c>
      <c r="AA84" s="37">
        <v>0</v>
      </c>
      <c r="AB84" s="37">
        <v>2.5</v>
      </c>
      <c r="AC84" s="37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3.45</v>
      </c>
      <c r="AI84" s="133" t="s">
        <v>82</v>
      </c>
      <c r="AJ84" s="43"/>
      <c r="AK84" s="43"/>
    </row>
    <row r="85" spans="1:37" ht="15.75" thickBot="1">
      <c r="A85" s="86">
        <v>75</v>
      </c>
      <c r="B85" s="89" t="s">
        <v>237</v>
      </c>
      <c r="C85" s="89" t="s">
        <v>143</v>
      </c>
      <c r="D85" s="43" t="s">
        <v>166</v>
      </c>
      <c r="E85" s="43" t="s">
        <v>39</v>
      </c>
      <c r="F85" s="43" t="s">
        <v>77</v>
      </c>
      <c r="G85" s="43" t="s">
        <v>59</v>
      </c>
      <c r="H85" s="43" t="s">
        <v>14</v>
      </c>
      <c r="I85" s="43" t="s">
        <v>13</v>
      </c>
      <c r="J85" s="138">
        <v>41234</v>
      </c>
      <c r="K85" s="139">
        <v>7.85</v>
      </c>
      <c r="L85" s="44"/>
      <c r="M85" s="44"/>
      <c r="N85" s="44"/>
      <c r="O85" s="44"/>
      <c r="P85" s="139">
        <v>2</v>
      </c>
      <c r="Q85" s="139">
        <v>4</v>
      </c>
      <c r="R85" s="139">
        <v>13</v>
      </c>
      <c r="S85" s="139"/>
      <c r="T85" s="139"/>
      <c r="U85" s="139"/>
      <c r="V85" s="44"/>
      <c r="W85" s="44"/>
      <c r="X85" s="37">
        <v>1.43</v>
      </c>
      <c r="Y85" s="37">
        <v>0</v>
      </c>
      <c r="Z85" s="37">
        <v>0</v>
      </c>
      <c r="AA85" s="37">
        <v>0</v>
      </c>
      <c r="AB85" s="37">
        <v>2</v>
      </c>
      <c r="AC85" s="37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3.43</v>
      </c>
      <c r="AI85" s="133" t="s">
        <v>82</v>
      </c>
      <c r="AJ85" s="43"/>
      <c r="AK85" s="43"/>
    </row>
    <row r="86" spans="1:37" ht="15.75" thickBot="1">
      <c r="A86" s="86">
        <v>76</v>
      </c>
      <c r="B86" s="89" t="s">
        <v>533</v>
      </c>
      <c r="C86" s="89" t="s">
        <v>143</v>
      </c>
      <c r="D86" s="43" t="s">
        <v>246</v>
      </c>
      <c r="E86" s="43" t="s">
        <v>39</v>
      </c>
      <c r="F86" s="43" t="s">
        <v>76</v>
      </c>
      <c r="G86" s="43" t="s">
        <v>59</v>
      </c>
      <c r="H86" s="43" t="s">
        <v>14</v>
      </c>
      <c r="I86" s="43" t="s">
        <v>13</v>
      </c>
      <c r="J86" s="138">
        <v>41773</v>
      </c>
      <c r="K86" s="45">
        <v>7.78</v>
      </c>
      <c r="L86" s="44"/>
      <c r="M86" s="44"/>
      <c r="N86" s="44"/>
      <c r="O86" s="44"/>
      <c r="P86" s="139">
        <v>2</v>
      </c>
      <c r="Q86" s="139">
        <v>1</v>
      </c>
      <c r="R86" s="139">
        <v>11</v>
      </c>
      <c r="S86" s="139"/>
      <c r="T86" s="139"/>
      <c r="U86" s="139"/>
      <c r="V86" s="44"/>
      <c r="W86" s="44"/>
      <c r="X86" s="37">
        <v>1.39</v>
      </c>
      <c r="Y86" s="37">
        <v>0</v>
      </c>
      <c r="Z86" s="37">
        <v>0</v>
      </c>
      <c r="AA86" s="37">
        <v>0</v>
      </c>
      <c r="AB86" s="37">
        <v>2</v>
      </c>
      <c r="AC86" s="37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3.39</v>
      </c>
      <c r="AI86" s="133" t="s">
        <v>82</v>
      </c>
      <c r="AJ86" s="43"/>
      <c r="AK86" s="43"/>
    </row>
    <row r="87" spans="1:37" ht="15.75" thickBot="1">
      <c r="A87" s="86">
        <v>77</v>
      </c>
      <c r="B87" s="29" t="s">
        <v>510</v>
      </c>
      <c r="C87" s="29" t="s">
        <v>93</v>
      </c>
      <c r="D87" s="29" t="s">
        <v>122</v>
      </c>
      <c r="E87" s="29" t="s">
        <v>39</v>
      </c>
      <c r="F87" s="29" t="s">
        <v>77</v>
      </c>
      <c r="G87" s="29" t="s">
        <v>59</v>
      </c>
      <c r="H87" s="29" t="s">
        <v>14</v>
      </c>
      <c r="I87" s="29" t="s">
        <v>13</v>
      </c>
      <c r="J87" s="31">
        <v>41624</v>
      </c>
      <c r="K87" s="30">
        <v>7.14</v>
      </c>
      <c r="L87" s="33"/>
      <c r="M87" s="33"/>
      <c r="N87" s="33"/>
      <c r="O87" s="33"/>
      <c r="P87" s="32"/>
      <c r="Q87" s="32"/>
      <c r="R87" s="32"/>
      <c r="S87" s="32">
        <v>0</v>
      </c>
      <c r="T87" s="32">
        <v>9</v>
      </c>
      <c r="U87" s="32">
        <v>9</v>
      </c>
      <c r="V87" s="33"/>
      <c r="W87" s="33"/>
      <c r="X87" s="37">
        <v>1.07</v>
      </c>
      <c r="Y87" s="37">
        <v>0</v>
      </c>
      <c r="Z87" s="37">
        <v>0</v>
      </c>
      <c r="AA87" s="37">
        <v>0</v>
      </c>
      <c r="AB87" s="37">
        <v>0</v>
      </c>
      <c r="AC87" s="37">
        <v>2.25</v>
      </c>
      <c r="AD87" s="38">
        <v>0</v>
      </c>
      <c r="AE87" s="38">
        <v>0</v>
      </c>
      <c r="AF87" s="38">
        <v>0</v>
      </c>
      <c r="AG87" s="38">
        <v>0</v>
      </c>
      <c r="AH87" s="38">
        <v>3.32</v>
      </c>
      <c r="AI87" s="133" t="s">
        <v>82</v>
      </c>
      <c r="AJ87" s="43"/>
      <c r="AK87" s="43"/>
    </row>
    <row r="88" spans="1:37" ht="15.75" thickBot="1">
      <c r="A88" s="86">
        <v>78</v>
      </c>
      <c r="B88" s="29" t="s">
        <v>398</v>
      </c>
      <c r="C88" s="29" t="s">
        <v>96</v>
      </c>
      <c r="D88" s="29" t="s">
        <v>399</v>
      </c>
      <c r="E88" s="29" t="s">
        <v>39</v>
      </c>
      <c r="F88" s="29" t="s">
        <v>77</v>
      </c>
      <c r="G88" s="29" t="s">
        <v>59</v>
      </c>
      <c r="H88" s="29" t="s">
        <v>14</v>
      </c>
      <c r="I88" s="29" t="s">
        <v>13</v>
      </c>
      <c r="J88" s="31">
        <v>40862</v>
      </c>
      <c r="K88" s="32">
        <v>7.34</v>
      </c>
      <c r="L88" s="33"/>
      <c r="M88" s="33"/>
      <c r="N88" s="33"/>
      <c r="O88" s="33"/>
      <c r="P88" s="32">
        <v>1</v>
      </c>
      <c r="Q88" s="32">
        <v>1</v>
      </c>
      <c r="R88" s="32">
        <v>9</v>
      </c>
      <c r="S88" s="32">
        <v>0</v>
      </c>
      <c r="T88" s="32">
        <v>4</v>
      </c>
      <c r="U88" s="32">
        <v>7</v>
      </c>
      <c r="V88" s="33"/>
      <c r="W88" s="33"/>
      <c r="X88" s="37">
        <v>1.17</v>
      </c>
      <c r="Y88" s="37">
        <v>0</v>
      </c>
      <c r="Z88" s="37">
        <v>0</v>
      </c>
      <c r="AA88" s="37">
        <v>0</v>
      </c>
      <c r="AB88" s="37">
        <v>1</v>
      </c>
      <c r="AC88" s="37">
        <v>1</v>
      </c>
      <c r="AD88" s="38">
        <v>0</v>
      </c>
      <c r="AE88" s="38">
        <v>0</v>
      </c>
      <c r="AF88" s="38">
        <v>0</v>
      </c>
      <c r="AG88" s="38">
        <v>0</v>
      </c>
      <c r="AH88" s="38">
        <v>3.17</v>
      </c>
      <c r="AI88" s="133" t="s">
        <v>82</v>
      </c>
      <c r="AJ88" s="43"/>
      <c r="AK88" s="43"/>
    </row>
    <row r="89" spans="1:37" ht="15.75" thickBot="1">
      <c r="A89" s="86">
        <v>79</v>
      </c>
      <c r="B89" s="140" t="s">
        <v>360</v>
      </c>
      <c r="C89" s="29" t="s">
        <v>105</v>
      </c>
      <c r="D89" s="29" t="s">
        <v>117</v>
      </c>
      <c r="E89" s="29" t="s">
        <v>39</v>
      </c>
      <c r="F89" s="29" t="s">
        <v>77</v>
      </c>
      <c r="G89" s="29" t="s">
        <v>59</v>
      </c>
      <c r="H89" s="29" t="s">
        <v>14</v>
      </c>
      <c r="I89" s="29" t="s">
        <v>13</v>
      </c>
      <c r="J89" s="31">
        <v>42135</v>
      </c>
      <c r="K89" s="30">
        <v>6.73</v>
      </c>
      <c r="L89" s="33"/>
      <c r="M89" s="33"/>
      <c r="N89" s="33"/>
      <c r="O89" s="33"/>
      <c r="P89" s="32"/>
      <c r="Q89" s="32"/>
      <c r="R89" s="32"/>
      <c r="S89" s="32">
        <v>0</v>
      </c>
      <c r="T89" s="32">
        <v>9</v>
      </c>
      <c r="U89" s="32">
        <v>8</v>
      </c>
      <c r="V89" s="33"/>
      <c r="W89" s="33"/>
      <c r="X89" s="37">
        <v>0.87</v>
      </c>
      <c r="Y89" s="37">
        <v>0</v>
      </c>
      <c r="Z89" s="37">
        <v>0</v>
      </c>
      <c r="AA89" s="37">
        <v>0</v>
      </c>
      <c r="AB89" s="37">
        <v>0</v>
      </c>
      <c r="AC89" s="37">
        <v>2.25</v>
      </c>
      <c r="AD89" s="38">
        <v>0</v>
      </c>
      <c r="AE89" s="38">
        <v>0</v>
      </c>
      <c r="AF89" s="38">
        <v>0</v>
      </c>
      <c r="AG89" s="38">
        <v>0</v>
      </c>
      <c r="AH89" s="38">
        <v>3.12</v>
      </c>
      <c r="AI89" s="133" t="s">
        <v>82</v>
      </c>
      <c r="AJ89" s="43"/>
      <c r="AK89" s="43"/>
    </row>
    <row r="90" spans="1:37" s="39" customFormat="1" ht="15.75" thickBot="1">
      <c r="A90" s="86">
        <v>80</v>
      </c>
      <c r="B90" s="65" t="s">
        <v>597</v>
      </c>
      <c r="C90" s="65" t="s">
        <v>598</v>
      </c>
      <c r="D90" s="41" t="s">
        <v>97</v>
      </c>
      <c r="E90" s="41" t="s">
        <v>39</v>
      </c>
      <c r="F90" s="41" t="s">
        <v>77</v>
      </c>
      <c r="G90" s="41" t="s">
        <v>59</v>
      </c>
      <c r="H90" s="41" t="s">
        <v>14</v>
      </c>
      <c r="I90" s="41" t="s">
        <v>13</v>
      </c>
      <c r="J90" s="66">
        <v>40578</v>
      </c>
      <c r="K90" s="67">
        <v>6.89</v>
      </c>
      <c r="L90" s="68"/>
      <c r="M90" s="68"/>
      <c r="N90" s="68"/>
      <c r="O90" s="68" t="s">
        <v>12</v>
      </c>
      <c r="P90" s="69"/>
      <c r="Q90" s="69"/>
      <c r="R90" s="69"/>
      <c r="S90" s="69"/>
      <c r="T90" s="69"/>
      <c r="U90" s="69"/>
      <c r="V90" s="68" t="s">
        <v>12</v>
      </c>
      <c r="W90" s="68"/>
      <c r="X90" s="54">
        <v>0.95</v>
      </c>
      <c r="Y90" s="54">
        <v>0</v>
      </c>
      <c r="Z90" s="54">
        <v>2</v>
      </c>
      <c r="AA90" s="54">
        <v>2</v>
      </c>
      <c r="AB90" s="54">
        <v>0</v>
      </c>
      <c r="AC90" s="54">
        <v>0</v>
      </c>
      <c r="AD90" s="55">
        <v>0</v>
      </c>
      <c r="AE90" s="55">
        <v>0</v>
      </c>
      <c r="AF90" s="55">
        <v>0</v>
      </c>
      <c r="AG90" s="55">
        <v>0</v>
      </c>
      <c r="AH90" s="55">
        <v>2.95</v>
      </c>
      <c r="AI90" s="133" t="s">
        <v>82</v>
      </c>
      <c r="AJ90" s="41"/>
      <c r="AK90" s="41"/>
    </row>
    <row r="91" spans="1:37" ht="15.75" thickBot="1">
      <c r="A91" s="86">
        <v>81</v>
      </c>
      <c r="B91" s="89" t="s">
        <v>738</v>
      </c>
      <c r="C91" s="89" t="s">
        <v>370</v>
      </c>
      <c r="D91" s="43" t="s">
        <v>114</v>
      </c>
      <c r="E91" s="43" t="s">
        <v>39</v>
      </c>
      <c r="F91" s="43" t="s">
        <v>77</v>
      </c>
      <c r="G91" s="43" t="s">
        <v>59</v>
      </c>
      <c r="H91" s="43" t="s">
        <v>14</v>
      </c>
      <c r="I91" s="43" t="s">
        <v>13</v>
      </c>
      <c r="J91" s="138">
        <v>39552</v>
      </c>
      <c r="K91" s="139">
        <v>7.15</v>
      </c>
      <c r="L91" s="44"/>
      <c r="M91" s="44"/>
      <c r="N91" s="44"/>
      <c r="O91" s="44"/>
      <c r="P91" s="139">
        <v>1</v>
      </c>
      <c r="Q91" s="139">
        <v>6</v>
      </c>
      <c r="R91" s="139">
        <v>12</v>
      </c>
      <c r="S91" s="139"/>
      <c r="T91" s="139"/>
      <c r="U91" s="139"/>
      <c r="V91" s="44"/>
      <c r="W91" s="44"/>
      <c r="X91" s="37">
        <v>1.08</v>
      </c>
      <c r="Y91" s="37">
        <v>0</v>
      </c>
      <c r="Z91" s="37">
        <v>0</v>
      </c>
      <c r="AA91" s="37">
        <v>0</v>
      </c>
      <c r="AB91" s="37">
        <v>1.5</v>
      </c>
      <c r="AC91" s="37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2.58</v>
      </c>
      <c r="AI91" s="133" t="s">
        <v>82</v>
      </c>
      <c r="AJ91" s="43"/>
      <c r="AK91" s="43"/>
    </row>
    <row r="92" spans="1:37" s="177" customFormat="1" ht="15">
      <c r="A92" s="86">
        <v>82</v>
      </c>
      <c r="B92" s="141" t="s">
        <v>409</v>
      </c>
      <c r="C92" s="141" t="s">
        <v>143</v>
      </c>
      <c r="D92" s="141" t="s">
        <v>110</v>
      </c>
      <c r="E92" s="141" t="s">
        <v>39</v>
      </c>
      <c r="F92" s="141" t="s">
        <v>77</v>
      </c>
      <c r="G92" s="141" t="s">
        <v>59</v>
      </c>
      <c r="H92" s="141" t="s">
        <v>14</v>
      </c>
      <c r="I92" s="141" t="s">
        <v>13</v>
      </c>
      <c r="J92" s="142">
        <v>38126</v>
      </c>
      <c r="K92" s="143">
        <v>7.9</v>
      </c>
      <c r="L92" s="144"/>
      <c r="M92" s="144"/>
      <c r="N92" s="144"/>
      <c r="O92" s="144"/>
      <c r="P92" s="143">
        <v>0</v>
      </c>
      <c r="Q92" s="143">
        <v>7</v>
      </c>
      <c r="R92" s="143">
        <v>20</v>
      </c>
      <c r="S92" s="143">
        <v>0</v>
      </c>
      <c r="T92" s="143">
        <v>1</v>
      </c>
      <c r="U92" s="143">
        <v>15</v>
      </c>
      <c r="V92" s="144"/>
      <c r="W92" s="144"/>
      <c r="X92" s="145">
        <v>1.45</v>
      </c>
      <c r="Y92" s="145">
        <v>0</v>
      </c>
      <c r="Z92" s="145">
        <v>0</v>
      </c>
      <c r="AA92" s="145">
        <v>0</v>
      </c>
      <c r="AB92" s="145">
        <v>0.5</v>
      </c>
      <c r="AC92" s="145">
        <v>0.5</v>
      </c>
      <c r="AD92" s="146">
        <v>0</v>
      </c>
      <c r="AE92" s="146">
        <v>0</v>
      </c>
      <c r="AF92" s="146">
        <v>0</v>
      </c>
      <c r="AG92" s="146">
        <v>0</v>
      </c>
      <c r="AH92" s="146">
        <v>2.45</v>
      </c>
      <c r="AI92" s="74" t="s">
        <v>82</v>
      </c>
      <c r="AJ92" s="147"/>
      <c r="AK92" s="147"/>
    </row>
    <row r="93" spans="1:37" ht="15">
      <c r="A93" s="86">
        <v>83</v>
      </c>
      <c r="B93" s="29" t="s">
        <v>414</v>
      </c>
      <c r="C93" s="29" t="s">
        <v>146</v>
      </c>
      <c r="D93" s="29" t="s">
        <v>100</v>
      </c>
      <c r="E93" s="29" t="s">
        <v>39</v>
      </c>
      <c r="F93" s="29" t="s">
        <v>77</v>
      </c>
      <c r="G93" s="29" t="s">
        <v>59</v>
      </c>
      <c r="H93" s="29" t="s">
        <v>14</v>
      </c>
      <c r="I93" s="29" t="s">
        <v>13</v>
      </c>
      <c r="J93" s="31">
        <v>40717</v>
      </c>
      <c r="K93" s="32">
        <v>7.74</v>
      </c>
      <c r="L93" s="33"/>
      <c r="M93" s="33"/>
      <c r="N93" s="33"/>
      <c r="O93" s="33"/>
      <c r="P93" s="32"/>
      <c r="Q93" s="32"/>
      <c r="R93" s="32"/>
      <c r="S93" s="32">
        <v>0</v>
      </c>
      <c r="T93" s="32">
        <v>3</v>
      </c>
      <c r="U93" s="32">
        <v>5</v>
      </c>
      <c r="V93" s="33" t="s">
        <v>12</v>
      </c>
      <c r="W93" s="33"/>
      <c r="X93" s="37">
        <v>1.37</v>
      </c>
      <c r="Y93" s="37">
        <v>0</v>
      </c>
      <c r="Z93" s="37">
        <v>0</v>
      </c>
      <c r="AA93" s="37">
        <v>0</v>
      </c>
      <c r="AB93" s="37">
        <v>0</v>
      </c>
      <c r="AC93" s="37">
        <v>0.75</v>
      </c>
      <c r="AD93" s="38">
        <v>0</v>
      </c>
      <c r="AE93" s="38">
        <v>0</v>
      </c>
      <c r="AF93" s="38">
        <v>0</v>
      </c>
      <c r="AG93" s="38">
        <v>0</v>
      </c>
      <c r="AH93" s="38">
        <v>2.12</v>
      </c>
      <c r="AI93" s="41" t="s">
        <v>82</v>
      </c>
      <c r="AJ93" s="43"/>
      <c r="AK93" s="43"/>
    </row>
    <row r="94" spans="1:37" s="42" customFormat="1" ht="15.75" thickBot="1">
      <c r="A94" s="86">
        <v>84</v>
      </c>
      <c r="B94" s="161" t="s">
        <v>549</v>
      </c>
      <c r="C94" s="161" t="s">
        <v>143</v>
      </c>
      <c r="D94" s="155" t="s">
        <v>517</v>
      </c>
      <c r="E94" s="155" t="s">
        <v>39</v>
      </c>
      <c r="F94" s="155" t="s">
        <v>77</v>
      </c>
      <c r="G94" s="155" t="s">
        <v>59</v>
      </c>
      <c r="H94" s="155" t="s">
        <v>14</v>
      </c>
      <c r="I94" s="155" t="s">
        <v>13</v>
      </c>
      <c r="J94" s="162">
        <v>40441</v>
      </c>
      <c r="K94" s="163">
        <v>7</v>
      </c>
      <c r="L94" s="164"/>
      <c r="M94" s="164"/>
      <c r="N94" s="164"/>
      <c r="O94" s="164"/>
      <c r="P94" s="165">
        <v>1</v>
      </c>
      <c r="Q94" s="165">
        <v>5</v>
      </c>
      <c r="R94" s="165">
        <v>4</v>
      </c>
      <c r="S94" s="165"/>
      <c r="T94" s="165"/>
      <c r="U94" s="165"/>
      <c r="V94" s="164"/>
      <c r="W94" s="164"/>
      <c r="X94" s="91">
        <v>1</v>
      </c>
      <c r="Y94" s="91">
        <v>0</v>
      </c>
      <c r="Z94" s="91">
        <v>0</v>
      </c>
      <c r="AA94" s="91">
        <v>0</v>
      </c>
      <c r="AB94" s="91">
        <v>1</v>
      </c>
      <c r="AC94" s="91">
        <v>0</v>
      </c>
      <c r="AD94" s="92">
        <v>0</v>
      </c>
      <c r="AE94" s="92">
        <v>0</v>
      </c>
      <c r="AF94" s="92">
        <v>0</v>
      </c>
      <c r="AG94" s="92">
        <v>0</v>
      </c>
      <c r="AH94" s="92">
        <v>2</v>
      </c>
      <c r="AI94" s="133" t="s">
        <v>82</v>
      </c>
      <c r="AJ94" s="155"/>
      <c r="AK94" s="155"/>
    </row>
    <row r="95" spans="1:37" ht="15.75" thickBot="1">
      <c r="A95" s="86">
        <v>85</v>
      </c>
      <c r="B95" s="89" t="s">
        <v>573</v>
      </c>
      <c r="C95" s="89" t="s">
        <v>96</v>
      </c>
      <c r="D95" s="43" t="s">
        <v>778</v>
      </c>
      <c r="E95" s="43" t="s">
        <v>39</v>
      </c>
      <c r="F95" s="43" t="s">
        <v>77</v>
      </c>
      <c r="G95" s="43" t="s">
        <v>59</v>
      </c>
      <c r="H95" s="43" t="s">
        <v>14</v>
      </c>
      <c r="I95" s="43" t="s">
        <v>13</v>
      </c>
      <c r="J95" s="138">
        <v>38490</v>
      </c>
      <c r="K95" s="45">
        <v>7.7</v>
      </c>
      <c r="L95" s="44"/>
      <c r="M95" s="44"/>
      <c r="N95" s="44"/>
      <c r="O95" s="44"/>
      <c r="P95" s="139">
        <v>0</v>
      </c>
      <c r="Q95" s="139">
        <v>11</v>
      </c>
      <c r="R95" s="139">
        <v>10</v>
      </c>
      <c r="S95" s="139"/>
      <c r="T95" s="139"/>
      <c r="U95" s="139"/>
      <c r="V95" s="44"/>
      <c r="W95" s="44"/>
      <c r="X95" s="37">
        <v>1.35</v>
      </c>
      <c r="Y95" s="37">
        <v>0</v>
      </c>
      <c r="Z95" s="37">
        <v>0</v>
      </c>
      <c r="AA95" s="37">
        <v>0</v>
      </c>
      <c r="AB95" s="37">
        <v>0.5</v>
      </c>
      <c r="AC95" s="37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1.85</v>
      </c>
      <c r="AI95" s="133" t="s">
        <v>82</v>
      </c>
      <c r="AJ95" s="43"/>
      <c r="AK95" s="43"/>
    </row>
    <row r="96" spans="1:37" s="39" customFormat="1" ht="15.75" thickBot="1">
      <c r="A96" s="86">
        <v>86</v>
      </c>
      <c r="B96" s="89" t="s">
        <v>785</v>
      </c>
      <c r="C96" s="89" t="s">
        <v>128</v>
      </c>
      <c r="D96" s="43" t="s">
        <v>125</v>
      </c>
      <c r="E96" s="43" t="s">
        <v>39</v>
      </c>
      <c r="F96" s="43" t="s">
        <v>77</v>
      </c>
      <c r="G96" s="43" t="s">
        <v>59</v>
      </c>
      <c r="H96" s="43" t="s">
        <v>14</v>
      </c>
      <c r="I96" s="43" t="s">
        <v>13</v>
      </c>
      <c r="J96" s="138">
        <v>42569</v>
      </c>
      <c r="K96" s="45">
        <v>7.62</v>
      </c>
      <c r="L96" s="44"/>
      <c r="M96" s="44"/>
      <c r="N96" s="44"/>
      <c r="O96" s="44"/>
      <c r="P96" s="139">
        <v>0</v>
      </c>
      <c r="Q96" s="139">
        <v>8</v>
      </c>
      <c r="R96" s="139">
        <v>22</v>
      </c>
      <c r="S96" s="139"/>
      <c r="T96" s="139"/>
      <c r="U96" s="139"/>
      <c r="V96" s="44"/>
      <c r="W96" s="44"/>
      <c r="X96" s="37">
        <v>1.31</v>
      </c>
      <c r="Y96" s="37">
        <v>0</v>
      </c>
      <c r="Z96" s="37">
        <v>0</v>
      </c>
      <c r="AA96" s="37">
        <v>0</v>
      </c>
      <c r="AB96" s="37">
        <v>0.5</v>
      </c>
      <c r="AC96" s="37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1.81</v>
      </c>
      <c r="AI96" s="133" t="s">
        <v>82</v>
      </c>
      <c r="AJ96" s="43"/>
      <c r="AK96" s="43"/>
    </row>
    <row r="97" spans="1:37" s="39" customFormat="1" ht="15.75" thickBot="1">
      <c r="A97" s="86">
        <v>87</v>
      </c>
      <c r="B97" s="89" t="s">
        <v>593</v>
      </c>
      <c r="C97" s="89" t="s">
        <v>105</v>
      </c>
      <c r="D97" s="43" t="s">
        <v>117</v>
      </c>
      <c r="E97" s="43" t="s">
        <v>39</v>
      </c>
      <c r="F97" s="43" t="s">
        <v>77</v>
      </c>
      <c r="G97" s="43" t="s">
        <v>59</v>
      </c>
      <c r="H97" s="43" t="s">
        <v>14</v>
      </c>
      <c r="I97" s="43" t="s">
        <v>13</v>
      </c>
      <c r="J97" s="138">
        <v>42138</v>
      </c>
      <c r="K97" s="45">
        <v>7.58</v>
      </c>
      <c r="L97" s="44"/>
      <c r="M97" s="44"/>
      <c r="N97" s="44"/>
      <c r="O97" s="44"/>
      <c r="P97" s="139">
        <v>0</v>
      </c>
      <c r="Q97" s="139">
        <v>7</v>
      </c>
      <c r="R97" s="139">
        <v>15</v>
      </c>
      <c r="S97" s="139"/>
      <c r="T97" s="139"/>
      <c r="U97" s="139"/>
      <c r="V97" s="44"/>
      <c r="W97" s="44"/>
      <c r="X97" s="37">
        <v>1.29</v>
      </c>
      <c r="Y97" s="37">
        <v>0</v>
      </c>
      <c r="Z97" s="37">
        <v>0</v>
      </c>
      <c r="AA97" s="37">
        <v>0</v>
      </c>
      <c r="AB97" s="37">
        <v>0.5</v>
      </c>
      <c r="AC97" s="37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1.79</v>
      </c>
      <c r="AI97" s="133" t="s">
        <v>82</v>
      </c>
      <c r="AJ97" s="43"/>
      <c r="AK97" s="43"/>
    </row>
    <row r="98" spans="1:37" ht="15.75" thickBot="1">
      <c r="A98" s="86">
        <v>88</v>
      </c>
      <c r="B98" s="89" t="s">
        <v>618</v>
      </c>
      <c r="C98" s="89" t="s">
        <v>167</v>
      </c>
      <c r="D98" s="43" t="s">
        <v>122</v>
      </c>
      <c r="E98" s="43" t="s">
        <v>39</v>
      </c>
      <c r="F98" s="43" t="s">
        <v>77</v>
      </c>
      <c r="G98" s="43" t="s">
        <v>59</v>
      </c>
      <c r="H98" s="43" t="s">
        <v>14</v>
      </c>
      <c r="I98" s="43" t="s">
        <v>13</v>
      </c>
      <c r="J98" s="138">
        <v>42293</v>
      </c>
      <c r="K98" s="45">
        <v>7.48</v>
      </c>
      <c r="L98" s="44"/>
      <c r="M98" s="44"/>
      <c r="N98" s="44"/>
      <c r="O98" s="44"/>
      <c r="P98" s="139">
        <v>0</v>
      </c>
      <c r="Q98" s="139">
        <v>6</v>
      </c>
      <c r="R98" s="139">
        <v>1</v>
      </c>
      <c r="S98" s="139"/>
      <c r="T98" s="139"/>
      <c r="U98" s="139"/>
      <c r="V98" s="44"/>
      <c r="W98" s="44"/>
      <c r="X98" s="37">
        <v>1.24</v>
      </c>
      <c r="Y98" s="37">
        <v>0</v>
      </c>
      <c r="Z98" s="37">
        <v>0</v>
      </c>
      <c r="AA98" s="37">
        <v>0</v>
      </c>
      <c r="AB98" s="37">
        <v>0.5</v>
      </c>
      <c r="AC98" s="37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1.74</v>
      </c>
      <c r="AI98" s="133" t="s">
        <v>82</v>
      </c>
      <c r="AJ98" s="43"/>
      <c r="AK98" s="43"/>
    </row>
    <row r="99" spans="1:37" s="39" customFormat="1" ht="15.75" thickBot="1">
      <c r="A99" s="86">
        <v>89</v>
      </c>
      <c r="B99" s="89" t="s">
        <v>166</v>
      </c>
      <c r="C99" s="89" t="s">
        <v>132</v>
      </c>
      <c r="D99" s="43" t="s">
        <v>112</v>
      </c>
      <c r="E99" s="43" t="s">
        <v>39</v>
      </c>
      <c r="F99" s="43" t="s">
        <v>77</v>
      </c>
      <c r="G99" s="43" t="s">
        <v>59</v>
      </c>
      <c r="H99" s="43" t="s">
        <v>14</v>
      </c>
      <c r="I99" s="43" t="s">
        <v>13</v>
      </c>
      <c r="J99" s="138">
        <v>42206</v>
      </c>
      <c r="K99" s="45">
        <v>8.44</v>
      </c>
      <c r="L99" s="44"/>
      <c r="M99" s="44"/>
      <c r="N99" s="44"/>
      <c r="O99" s="44"/>
      <c r="P99" s="139"/>
      <c r="Q99" s="139"/>
      <c r="R99" s="139"/>
      <c r="S99" s="139"/>
      <c r="T99" s="139"/>
      <c r="U99" s="139"/>
      <c r="V99" s="44"/>
      <c r="W99" s="44"/>
      <c r="X99" s="37">
        <v>1.72</v>
      </c>
      <c r="Y99" s="37">
        <v>0</v>
      </c>
      <c r="Z99" s="37">
        <v>0</v>
      </c>
      <c r="AA99" s="37">
        <v>0</v>
      </c>
      <c r="AB99" s="37">
        <v>0</v>
      </c>
      <c r="AC99" s="37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1.72</v>
      </c>
      <c r="AI99" s="133" t="s">
        <v>82</v>
      </c>
      <c r="AJ99" s="43"/>
      <c r="AK99" s="43"/>
    </row>
    <row r="100" spans="1:37" s="39" customFormat="1" ht="15.75" thickBot="1">
      <c r="A100" s="86">
        <v>90</v>
      </c>
      <c r="B100" s="89" t="s">
        <v>592</v>
      </c>
      <c r="C100" s="89" t="s">
        <v>419</v>
      </c>
      <c r="D100" s="43" t="s">
        <v>97</v>
      </c>
      <c r="E100" s="43" t="s">
        <v>39</v>
      </c>
      <c r="F100" s="43" t="s">
        <v>77</v>
      </c>
      <c r="G100" s="43" t="s">
        <v>59</v>
      </c>
      <c r="H100" s="43" t="s">
        <v>14</v>
      </c>
      <c r="I100" s="43" t="s">
        <v>13</v>
      </c>
      <c r="J100" s="138">
        <v>43039</v>
      </c>
      <c r="K100" s="45">
        <v>8.43</v>
      </c>
      <c r="L100" s="44"/>
      <c r="M100" s="44"/>
      <c r="N100" s="44"/>
      <c r="O100" s="44"/>
      <c r="P100" s="139"/>
      <c r="Q100" s="139"/>
      <c r="R100" s="139"/>
      <c r="S100" s="139"/>
      <c r="T100" s="139"/>
      <c r="U100" s="139"/>
      <c r="V100" s="44"/>
      <c r="W100" s="44"/>
      <c r="X100" s="37">
        <v>1.72</v>
      </c>
      <c r="Y100" s="37">
        <v>0</v>
      </c>
      <c r="Z100" s="37">
        <v>0</v>
      </c>
      <c r="AA100" s="37">
        <v>0</v>
      </c>
      <c r="AB100" s="37">
        <v>0</v>
      </c>
      <c r="AC100" s="37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1.72</v>
      </c>
      <c r="AI100" s="133" t="s">
        <v>82</v>
      </c>
      <c r="AJ100" s="43"/>
      <c r="AK100" s="43"/>
    </row>
    <row r="101" spans="1:37" ht="15.75" thickBot="1">
      <c r="A101" s="86">
        <v>91</v>
      </c>
      <c r="B101" s="89" t="s">
        <v>646</v>
      </c>
      <c r="C101" s="89" t="s">
        <v>528</v>
      </c>
      <c r="D101" s="43" t="s">
        <v>122</v>
      </c>
      <c r="E101" s="43" t="s">
        <v>39</v>
      </c>
      <c r="F101" s="43" t="s">
        <v>77</v>
      </c>
      <c r="G101" s="43" t="s">
        <v>59</v>
      </c>
      <c r="H101" s="43" t="s">
        <v>14</v>
      </c>
      <c r="I101" s="43" t="s">
        <v>13</v>
      </c>
      <c r="J101" s="138">
        <v>42320</v>
      </c>
      <c r="K101" s="45">
        <v>7.4</v>
      </c>
      <c r="L101" s="44"/>
      <c r="M101" s="44"/>
      <c r="N101" s="44"/>
      <c r="O101" s="44"/>
      <c r="P101" s="139">
        <v>0</v>
      </c>
      <c r="Q101" s="139">
        <v>10</v>
      </c>
      <c r="R101" s="139">
        <v>0</v>
      </c>
      <c r="S101" s="139"/>
      <c r="T101" s="139"/>
      <c r="U101" s="139"/>
      <c r="V101" s="44"/>
      <c r="W101" s="44"/>
      <c r="X101" s="37">
        <v>1.2</v>
      </c>
      <c r="Y101" s="37">
        <v>0</v>
      </c>
      <c r="Z101" s="37">
        <v>0</v>
      </c>
      <c r="AA101" s="37">
        <v>0</v>
      </c>
      <c r="AB101" s="37">
        <v>0.5</v>
      </c>
      <c r="AC101" s="37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1.7</v>
      </c>
      <c r="AI101" s="133" t="s">
        <v>82</v>
      </c>
      <c r="AJ101" s="43"/>
      <c r="AK101" s="43"/>
    </row>
    <row r="102" spans="1:37" ht="15.75" thickBot="1">
      <c r="A102" s="86">
        <v>92</v>
      </c>
      <c r="B102" s="89" t="s">
        <v>621</v>
      </c>
      <c r="C102" s="89" t="s">
        <v>155</v>
      </c>
      <c r="D102" s="43" t="s">
        <v>303</v>
      </c>
      <c r="E102" s="43" t="s">
        <v>39</v>
      </c>
      <c r="F102" s="43" t="s">
        <v>77</v>
      </c>
      <c r="G102" s="43" t="s">
        <v>59</v>
      </c>
      <c r="H102" s="43" t="s">
        <v>14</v>
      </c>
      <c r="I102" s="43" t="s">
        <v>13</v>
      </c>
      <c r="J102" s="138">
        <v>38813</v>
      </c>
      <c r="K102" s="45">
        <v>7.34</v>
      </c>
      <c r="L102" s="44"/>
      <c r="M102" s="44"/>
      <c r="N102" s="44"/>
      <c r="O102" s="44"/>
      <c r="P102" s="139">
        <v>0</v>
      </c>
      <c r="Q102" s="139">
        <v>10</v>
      </c>
      <c r="R102" s="139">
        <v>0</v>
      </c>
      <c r="S102" s="139"/>
      <c r="T102" s="139"/>
      <c r="U102" s="139"/>
      <c r="V102" s="44"/>
      <c r="W102" s="44"/>
      <c r="X102" s="37">
        <v>1.17</v>
      </c>
      <c r="Y102" s="37">
        <v>0</v>
      </c>
      <c r="Z102" s="37">
        <v>0</v>
      </c>
      <c r="AA102" s="37">
        <v>0</v>
      </c>
      <c r="AB102" s="37">
        <v>0.5</v>
      </c>
      <c r="AC102" s="37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1.67</v>
      </c>
      <c r="AI102" s="133" t="s">
        <v>82</v>
      </c>
      <c r="AJ102" s="43"/>
      <c r="AK102" s="43"/>
    </row>
    <row r="103" spans="1:37" ht="15.75" thickBot="1">
      <c r="A103" s="86">
        <v>93</v>
      </c>
      <c r="B103" s="89" t="s">
        <v>762</v>
      </c>
      <c r="C103" s="89" t="s">
        <v>99</v>
      </c>
      <c r="D103" s="43" t="s">
        <v>110</v>
      </c>
      <c r="E103" s="43" t="s">
        <v>39</v>
      </c>
      <c r="F103" s="43" t="s">
        <v>77</v>
      </c>
      <c r="G103" s="43" t="s">
        <v>59</v>
      </c>
      <c r="H103" s="43" t="s">
        <v>14</v>
      </c>
      <c r="I103" s="43" t="s">
        <v>13</v>
      </c>
      <c r="J103" s="138">
        <v>40855</v>
      </c>
      <c r="K103" s="139">
        <v>7.32</v>
      </c>
      <c r="L103" s="44"/>
      <c r="M103" s="44"/>
      <c r="N103" s="44"/>
      <c r="O103" s="44"/>
      <c r="P103" s="139">
        <v>0</v>
      </c>
      <c r="Q103" s="139">
        <v>7</v>
      </c>
      <c r="R103" s="139">
        <v>0</v>
      </c>
      <c r="S103" s="139"/>
      <c r="T103" s="139"/>
      <c r="U103" s="139"/>
      <c r="V103" s="44"/>
      <c r="W103" s="44"/>
      <c r="X103" s="37">
        <v>1.16</v>
      </c>
      <c r="Y103" s="37">
        <v>0</v>
      </c>
      <c r="Z103" s="37">
        <v>0</v>
      </c>
      <c r="AA103" s="37">
        <v>0</v>
      </c>
      <c r="AB103" s="37">
        <v>0.5</v>
      </c>
      <c r="AC103" s="37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1.66</v>
      </c>
      <c r="AI103" s="133" t="s">
        <v>82</v>
      </c>
      <c r="AJ103" s="43"/>
      <c r="AK103" s="43"/>
    </row>
    <row r="104" spans="1:37" ht="15.75" thickBot="1">
      <c r="A104" s="86">
        <v>94</v>
      </c>
      <c r="B104" s="89" t="s">
        <v>564</v>
      </c>
      <c r="C104" s="89" t="s">
        <v>201</v>
      </c>
      <c r="D104" s="43" t="s">
        <v>92</v>
      </c>
      <c r="E104" s="43" t="s">
        <v>39</v>
      </c>
      <c r="F104" s="43" t="s">
        <v>77</v>
      </c>
      <c r="G104" s="43" t="s">
        <v>59</v>
      </c>
      <c r="H104" s="43" t="s">
        <v>14</v>
      </c>
      <c r="I104" s="43" t="s">
        <v>13</v>
      </c>
      <c r="J104" s="138">
        <v>42516</v>
      </c>
      <c r="K104" s="45">
        <v>8.31</v>
      </c>
      <c r="L104" s="44"/>
      <c r="M104" s="44"/>
      <c r="N104" s="44"/>
      <c r="O104" s="44"/>
      <c r="P104" s="139"/>
      <c r="Q104" s="139"/>
      <c r="R104" s="139"/>
      <c r="S104" s="139"/>
      <c r="T104" s="139"/>
      <c r="U104" s="139"/>
      <c r="V104" s="44"/>
      <c r="W104" s="44"/>
      <c r="X104" s="37">
        <v>1.66</v>
      </c>
      <c r="Y104" s="37">
        <v>0</v>
      </c>
      <c r="Z104" s="37">
        <v>0</v>
      </c>
      <c r="AA104" s="37">
        <v>0</v>
      </c>
      <c r="AB104" s="37">
        <v>0</v>
      </c>
      <c r="AC104" s="37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1.66</v>
      </c>
      <c r="AI104" s="133" t="s">
        <v>82</v>
      </c>
      <c r="AJ104" s="43"/>
      <c r="AK104" s="43"/>
    </row>
    <row r="105" spans="1:37" ht="15.75" thickBot="1">
      <c r="A105" s="86">
        <v>95</v>
      </c>
      <c r="B105" s="29" t="s">
        <v>404</v>
      </c>
      <c r="C105" s="29" t="s">
        <v>405</v>
      </c>
      <c r="D105" s="29" t="s">
        <v>125</v>
      </c>
      <c r="E105" s="29" t="s">
        <v>39</v>
      </c>
      <c r="F105" s="29" t="s">
        <v>77</v>
      </c>
      <c r="G105" s="29" t="s">
        <v>59</v>
      </c>
      <c r="H105" s="29" t="s">
        <v>14</v>
      </c>
      <c r="I105" s="29" t="s">
        <v>13</v>
      </c>
      <c r="J105" s="31">
        <v>41681</v>
      </c>
      <c r="K105" s="32">
        <v>6.77</v>
      </c>
      <c r="L105" s="33"/>
      <c r="M105" s="33"/>
      <c r="N105" s="33"/>
      <c r="O105" s="33"/>
      <c r="P105" s="32"/>
      <c r="Q105" s="32"/>
      <c r="R105" s="32"/>
      <c r="S105" s="32">
        <v>0</v>
      </c>
      <c r="T105" s="32">
        <v>3</v>
      </c>
      <c r="U105" s="32">
        <v>3</v>
      </c>
      <c r="V105" s="33"/>
      <c r="W105" s="33"/>
      <c r="X105" s="37">
        <v>0.89</v>
      </c>
      <c r="Y105" s="37">
        <v>0</v>
      </c>
      <c r="Z105" s="37">
        <v>0</v>
      </c>
      <c r="AA105" s="37">
        <v>0</v>
      </c>
      <c r="AB105" s="37">
        <v>0</v>
      </c>
      <c r="AC105" s="37">
        <v>0.75</v>
      </c>
      <c r="AD105" s="38">
        <v>0</v>
      </c>
      <c r="AE105" s="38">
        <v>0</v>
      </c>
      <c r="AF105" s="38">
        <v>0</v>
      </c>
      <c r="AG105" s="38">
        <v>0</v>
      </c>
      <c r="AH105" s="38">
        <v>1.64</v>
      </c>
      <c r="AI105" s="133" t="s">
        <v>82</v>
      </c>
      <c r="AJ105" s="43"/>
      <c r="AK105" s="43"/>
    </row>
    <row r="106" spans="1:37" ht="15.75" thickBot="1">
      <c r="A106" s="86">
        <v>96</v>
      </c>
      <c r="B106" s="89" t="s">
        <v>695</v>
      </c>
      <c r="C106" s="89" t="s">
        <v>407</v>
      </c>
      <c r="D106" s="43" t="s">
        <v>194</v>
      </c>
      <c r="E106" s="43" t="s">
        <v>39</v>
      </c>
      <c r="F106" s="43" t="s">
        <v>77</v>
      </c>
      <c r="G106" s="43" t="s">
        <v>59</v>
      </c>
      <c r="H106" s="43" t="s">
        <v>14</v>
      </c>
      <c r="I106" s="43" t="s">
        <v>13</v>
      </c>
      <c r="J106" s="138">
        <v>41947</v>
      </c>
      <c r="K106" s="139">
        <v>8.19</v>
      </c>
      <c r="L106" s="44"/>
      <c r="M106" s="44"/>
      <c r="N106" s="44"/>
      <c r="O106" s="44"/>
      <c r="P106" s="139"/>
      <c r="Q106" s="139"/>
      <c r="R106" s="139"/>
      <c r="S106" s="139"/>
      <c r="T106" s="139"/>
      <c r="U106" s="139"/>
      <c r="V106" s="44"/>
      <c r="W106" s="44"/>
      <c r="X106" s="37">
        <v>1.6</v>
      </c>
      <c r="Y106" s="37">
        <v>0</v>
      </c>
      <c r="Z106" s="37">
        <v>0</v>
      </c>
      <c r="AA106" s="37">
        <v>0</v>
      </c>
      <c r="AB106" s="37">
        <v>0</v>
      </c>
      <c r="AC106" s="37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1.6</v>
      </c>
      <c r="AI106" s="133" t="s">
        <v>82</v>
      </c>
      <c r="AJ106" s="43"/>
      <c r="AK106" s="43"/>
    </row>
    <row r="107" spans="1:37" ht="15.75" thickBot="1">
      <c r="A107" s="86">
        <v>97</v>
      </c>
      <c r="B107" s="89" t="s">
        <v>585</v>
      </c>
      <c r="C107" s="89" t="s">
        <v>146</v>
      </c>
      <c r="D107" s="43" t="s">
        <v>100</v>
      </c>
      <c r="E107" s="43" t="s">
        <v>39</v>
      </c>
      <c r="F107" s="43" t="s">
        <v>77</v>
      </c>
      <c r="G107" s="43" t="s">
        <v>59</v>
      </c>
      <c r="H107" s="43" t="s">
        <v>14</v>
      </c>
      <c r="I107" s="43" t="s">
        <v>13</v>
      </c>
      <c r="J107" s="138">
        <v>43048</v>
      </c>
      <c r="K107" s="45">
        <v>8.13</v>
      </c>
      <c r="L107" s="44"/>
      <c r="M107" s="44"/>
      <c r="N107" s="44"/>
      <c r="O107" s="44"/>
      <c r="P107" s="139"/>
      <c r="Q107" s="139"/>
      <c r="R107" s="139"/>
      <c r="S107" s="139"/>
      <c r="T107" s="139"/>
      <c r="U107" s="139"/>
      <c r="V107" s="44"/>
      <c r="W107" s="44"/>
      <c r="X107" s="37">
        <v>1.57</v>
      </c>
      <c r="Y107" s="37">
        <v>0</v>
      </c>
      <c r="Z107" s="37">
        <v>0</v>
      </c>
      <c r="AA107" s="37">
        <v>0</v>
      </c>
      <c r="AB107" s="37">
        <v>0</v>
      </c>
      <c r="AC107" s="37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1.57</v>
      </c>
      <c r="AI107" s="133" t="s">
        <v>82</v>
      </c>
      <c r="AJ107" s="43"/>
      <c r="AK107" s="43"/>
    </row>
    <row r="108" spans="1:37" ht="15.75" thickBot="1">
      <c r="A108" s="86">
        <v>98</v>
      </c>
      <c r="B108" s="89" t="s">
        <v>670</v>
      </c>
      <c r="C108" s="89" t="s">
        <v>190</v>
      </c>
      <c r="D108" s="43" t="s">
        <v>110</v>
      </c>
      <c r="E108" s="43" t="s">
        <v>39</v>
      </c>
      <c r="F108" s="43" t="s">
        <v>77</v>
      </c>
      <c r="G108" s="43" t="s">
        <v>59</v>
      </c>
      <c r="H108" s="43" t="s">
        <v>14</v>
      </c>
      <c r="I108" s="43" t="s">
        <v>13</v>
      </c>
      <c r="J108" s="138">
        <v>39552</v>
      </c>
      <c r="K108" s="139">
        <v>8.06</v>
      </c>
      <c r="L108" s="44"/>
      <c r="M108" s="44"/>
      <c r="N108" s="44"/>
      <c r="O108" s="44"/>
      <c r="P108" s="139"/>
      <c r="Q108" s="139"/>
      <c r="R108" s="139"/>
      <c r="S108" s="139"/>
      <c r="T108" s="139"/>
      <c r="U108" s="139"/>
      <c r="V108" s="44"/>
      <c r="W108" s="44"/>
      <c r="X108" s="37">
        <v>1.53</v>
      </c>
      <c r="Y108" s="37">
        <v>0</v>
      </c>
      <c r="Z108" s="37">
        <v>0</v>
      </c>
      <c r="AA108" s="37">
        <v>0</v>
      </c>
      <c r="AB108" s="37">
        <v>0</v>
      </c>
      <c r="AC108" s="37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1.53</v>
      </c>
      <c r="AI108" s="133" t="s">
        <v>82</v>
      </c>
      <c r="AJ108" s="43"/>
      <c r="AK108" s="43"/>
    </row>
    <row r="109" spans="1:37" ht="15.75" thickBot="1">
      <c r="A109" s="86">
        <v>99</v>
      </c>
      <c r="B109" s="89" t="s">
        <v>673</v>
      </c>
      <c r="C109" s="89" t="s">
        <v>674</v>
      </c>
      <c r="D109" s="43" t="s">
        <v>117</v>
      </c>
      <c r="E109" s="43" t="s">
        <v>39</v>
      </c>
      <c r="F109" s="43" t="s">
        <v>77</v>
      </c>
      <c r="G109" s="43" t="s">
        <v>59</v>
      </c>
      <c r="H109" s="43" t="s">
        <v>14</v>
      </c>
      <c r="I109" s="43" t="s">
        <v>13</v>
      </c>
      <c r="J109" s="138">
        <v>40665</v>
      </c>
      <c r="K109" s="139">
        <v>8</v>
      </c>
      <c r="L109" s="44"/>
      <c r="M109" s="44"/>
      <c r="N109" s="44"/>
      <c r="O109" s="44"/>
      <c r="P109" s="139">
        <v>0</v>
      </c>
      <c r="Q109" s="139">
        <v>5</v>
      </c>
      <c r="R109" s="139">
        <v>0</v>
      </c>
      <c r="S109" s="139"/>
      <c r="T109" s="139"/>
      <c r="U109" s="139"/>
      <c r="V109" s="44"/>
      <c r="W109" s="44"/>
      <c r="X109" s="37">
        <v>1.5</v>
      </c>
      <c r="Y109" s="37">
        <v>0</v>
      </c>
      <c r="Z109" s="37">
        <v>0</v>
      </c>
      <c r="AA109" s="37">
        <v>0</v>
      </c>
      <c r="AB109" s="37">
        <v>0</v>
      </c>
      <c r="AC109" s="37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1.5</v>
      </c>
      <c r="AI109" s="133" t="s">
        <v>82</v>
      </c>
      <c r="AJ109" s="43"/>
      <c r="AK109" s="43"/>
    </row>
    <row r="110" spans="1:37" ht="15.75" thickBot="1">
      <c r="A110" s="86">
        <v>100</v>
      </c>
      <c r="B110" s="89" t="s">
        <v>602</v>
      </c>
      <c r="C110" s="89" t="s">
        <v>603</v>
      </c>
      <c r="D110" s="43" t="s">
        <v>117</v>
      </c>
      <c r="E110" s="43" t="s">
        <v>39</v>
      </c>
      <c r="F110" s="43" t="s">
        <v>77</v>
      </c>
      <c r="G110" s="43" t="s">
        <v>59</v>
      </c>
      <c r="H110" s="43" t="s">
        <v>14</v>
      </c>
      <c r="I110" s="43" t="s">
        <v>13</v>
      </c>
      <c r="J110" s="138">
        <v>41956</v>
      </c>
      <c r="K110" s="45">
        <v>6.99</v>
      </c>
      <c r="L110" s="44"/>
      <c r="M110" s="44"/>
      <c r="N110" s="44"/>
      <c r="O110" s="44"/>
      <c r="P110" s="139">
        <v>0</v>
      </c>
      <c r="Q110" s="139">
        <v>6</v>
      </c>
      <c r="R110" s="139">
        <v>0</v>
      </c>
      <c r="S110" s="139"/>
      <c r="T110" s="139"/>
      <c r="U110" s="139"/>
      <c r="V110" s="44"/>
      <c r="W110" s="44"/>
      <c r="X110" s="37">
        <v>1</v>
      </c>
      <c r="Y110" s="37">
        <v>0</v>
      </c>
      <c r="Z110" s="37">
        <v>0</v>
      </c>
      <c r="AA110" s="37">
        <v>0</v>
      </c>
      <c r="AB110" s="37">
        <v>0.5</v>
      </c>
      <c r="AC110" s="37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1.5</v>
      </c>
      <c r="AI110" s="133" t="s">
        <v>82</v>
      </c>
      <c r="AJ110" s="43"/>
      <c r="AK110" s="43"/>
    </row>
    <row r="111" spans="1:37" s="177" customFormat="1" ht="15">
      <c r="A111" s="86">
        <v>101</v>
      </c>
      <c r="B111" s="156" t="s">
        <v>716</v>
      </c>
      <c r="C111" s="156" t="s">
        <v>717</v>
      </c>
      <c r="D111" s="147" t="s">
        <v>176</v>
      </c>
      <c r="E111" s="147" t="s">
        <v>39</v>
      </c>
      <c r="F111" s="147" t="s">
        <v>77</v>
      </c>
      <c r="G111" s="147" t="s">
        <v>59</v>
      </c>
      <c r="H111" s="147" t="s">
        <v>14</v>
      </c>
      <c r="I111" s="147" t="s">
        <v>13</v>
      </c>
      <c r="J111" s="157">
        <v>39371</v>
      </c>
      <c r="K111" s="160">
        <v>7.95</v>
      </c>
      <c r="L111" s="159"/>
      <c r="M111" s="159"/>
      <c r="N111" s="159"/>
      <c r="O111" s="159"/>
      <c r="P111" s="160"/>
      <c r="Q111" s="160"/>
      <c r="R111" s="160"/>
      <c r="S111" s="160"/>
      <c r="T111" s="160"/>
      <c r="U111" s="160"/>
      <c r="V111" s="159"/>
      <c r="W111" s="159"/>
      <c r="X111" s="145">
        <v>1.48</v>
      </c>
      <c r="Y111" s="145">
        <v>0</v>
      </c>
      <c r="Z111" s="145">
        <v>0</v>
      </c>
      <c r="AA111" s="145">
        <v>0</v>
      </c>
      <c r="AB111" s="145">
        <v>0</v>
      </c>
      <c r="AC111" s="145">
        <v>0</v>
      </c>
      <c r="AD111" s="146">
        <v>0</v>
      </c>
      <c r="AE111" s="146">
        <v>0</v>
      </c>
      <c r="AF111" s="146">
        <v>0</v>
      </c>
      <c r="AG111" s="146">
        <v>0</v>
      </c>
      <c r="AH111" s="146">
        <v>1.48</v>
      </c>
      <c r="AI111" s="74" t="s">
        <v>82</v>
      </c>
      <c r="AJ111" s="147"/>
      <c r="AK111" s="147"/>
    </row>
    <row r="112" spans="1:37" ht="15">
      <c r="A112" s="86">
        <v>102</v>
      </c>
      <c r="B112" s="89" t="s">
        <v>663</v>
      </c>
      <c r="C112" s="89" t="s">
        <v>117</v>
      </c>
      <c r="D112" s="43" t="s">
        <v>125</v>
      </c>
      <c r="E112" s="43" t="s">
        <v>39</v>
      </c>
      <c r="F112" s="43" t="s">
        <v>76</v>
      </c>
      <c r="G112" s="43" t="s">
        <v>59</v>
      </c>
      <c r="H112" s="43" t="s">
        <v>14</v>
      </c>
      <c r="I112" s="43" t="s">
        <v>13</v>
      </c>
      <c r="J112" s="138">
        <v>41141</v>
      </c>
      <c r="K112" s="139">
        <v>7.93</v>
      </c>
      <c r="L112" s="44"/>
      <c r="M112" s="44"/>
      <c r="N112" s="44"/>
      <c r="O112" s="44"/>
      <c r="P112" s="139"/>
      <c r="Q112" s="139"/>
      <c r="R112" s="139"/>
      <c r="S112" s="139"/>
      <c r="T112" s="139"/>
      <c r="U112" s="139"/>
      <c r="V112" s="44"/>
      <c r="W112" s="44"/>
      <c r="X112" s="37">
        <v>1.47</v>
      </c>
      <c r="Y112" s="37">
        <v>0</v>
      </c>
      <c r="Z112" s="37">
        <v>0</v>
      </c>
      <c r="AA112" s="37">
        <v>0</v>
      </c>
      <c r="AB112" s="37">
        <v>0</v>
      </c>
      <c r="AC112" s="37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1.47</v>
      </c>
      <c r="AI112" s="41" t="s">
        <v>82</v>
      </c>
      <c r="AJ112" s="43"/>
      <c r="AK112" s="43"/>
    </row>
    <row r="113" spans="1:37" s="42" customFormat="1" ht="15.75" thickBot="1">
      <c r="A113" s="86">
        <v>103</v>
      </c>
      <c r="B113" s="161" t="s">
        <v>659</v>
      </c>
      <c r="C113" s="161" t="s">
        <v>765</v>
      </c>
      <c r="D113" s="155" t="s">
        <v>787</v>
      </c>
      <c r="E113" s="155" t="s">
        <v>39</v>
      </c>
      <c r="F113" s="42" t="s">
        <v>77</v>
      </c>
      <c r="G113" s="42" t="s">
        <v>59</v>
      </c>
      <c r="H113" s="42" t="s">
        <v>14</v>
      </c>
      <c r="I113" s="42" t="s">
        <v>13</v>
      </c>
      <c r="J113" s="219">
        <v>41785</v>
      </c>
      <c r="K113" s="220">
        <v>7.94</v>
      </c>
      <c r="L113" s="221"/>
      <c r="M113" s="221"/>
      <c r="N113" s="221"/>
      <c r="O113" s="221"/>
      <c r="P113" s="220"/>
      <c r="Q113" s="220"/>
      <c r="R113" s="220"/>
      <c r="S113" s="220"/>
      <c r="T113" s="220"/>
      <c r="U113" s="220"/>
      <c r="V113" s="221"/>
      <c r="W113" s="221"/>
      <c r="X113" s="91">
        <v>1.47</v>
      </c>
      <c r="Y113" s="91">
        <v>0</v>
      </c>
      <c r="Z113" s="91">
        <v>0</v>
      </c>
      <c r="AA113" s="91">
        <v>0</v>
      </c>
      <c r="AB113" s="91">
        <v>0</v>
      </c>
      <c r="AC113" s="91">
        <v>0</v>
      </c>
      <c r="AD113" s="92">
        <v>0</v>
      </c>
      <c r="AE113" s="92">
        <v>0</v>
      </c>
      <c r="AF113" s="92">
        <v>0</v>
      </c>
      <c r="AG113" s="92">
        <v>0</v>
      </c>
      <c r="AH113" s="92">
        <v>1.47</v>
      </c>
      <c r="AI113" s="133" t="s">
        <v>82</v>
      </c>
      <c r="AJ113" s="155"/>
      <c r="AK113" s="155"/>
    </row>
    <row r="114" spans="1:37" ht="15.75" thickBot="1">
      <c r="A114" s="86">
        <v>104</v>
      </c>
      <c r="B114" s="89" t="s">
        <v>636</v>
      </c>
      <c r="C114" s="89" t="s">
        <v>637</v>
      </c>
      <c r="D114" s="43" t="s">
        <v>786</v>
      </c>
      <c r="E114" s="43" t="s">
        <v>39</v>
      </c>
      <c r="F114" s="43" t="s">
        <v>77</v>
      </c>
      <c r="G114" s="43" t="s">
        <v>59</v>
      </c>
      <c r="H114" s="43" t="s">
        <v>14</v>
      </c>
      <c r="I114" s="43" t="s">
        <v>13</v>
      </c>
      <c r="J114" s="138">
        <v>42300</v>
      </c>
      <c r="K114" s="45">
        <v>7.81</v>
      </c>
      <c r="L114" s="44"/>
      <c r="M114" s="44"/>
      <c r="N114" s="44"/>
      <c r="O114" s="44"/>
      <c r="P114" s="139"/>
      <c r="Q114" s="139"/>
      <c r="R114" s="139"/>
      <c r="S114" s="139"/>
      <c r="T114" s="139"/>
      <c r="U114" s="139"/>
      <c r="V114" s="44" t="s">
        <v>12</v>
      </c>
      <c r="W114" s="44"/>
      <c r="X114" s="37">
        <v>1.41</v>
      </c>
      <c r="Y114" s="37">
        <v>0</v>
      </c>
      <c r="Z114" s="37">
        <v>0</v>
      </c>
      <c r="AA114" s="37">
        <v>0</v>
      </c>
      <c r="AB114" s="37">
        <v>0</v>
      </c>
      <c r="AC114" s="37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1.41</v>
      </c>
      <c r="AI114" s="133" t="s">
        <v>82</v>
      </c>
      <c r="AJ114" s="43"/>
      <c r="AK114" s="43"/>
    </row>
    <row r="115" spans="1:37" ht="15.75" thickBot="1">
      <c r="A115" s="86">
        <v>105</v>
      </c>
      <c r="B115" s="43" t="s">
        <v>788</v>
      </c>
      <c r="C115" s="43" t="s">
        <v>413</v>
      </c>
      <c r="D115" s="43" t="s">
        <v>236</v>
      </c>
      <c r="E115" s="43" t="s">
        <v>39</v>
      </c>
      <c r="F115" s="43" t="s">
        <v>77</v>
      </c>
      <c r="G115" s="43" t="s">
        <v>59</v>
      </c>
      <c r="H115" s="43" t="s">
        <v>14</v>
      </c>
      <c r="I115" s="43" t="s">
        <v>13</v>
      </c>
      <c r="J115" s="138">
        <v>41942</v>
      </c>
      <c r="K115" s="139">
        <v>7.79</v>
      </c>
      <c r="L115" s="44"/>
      <c r="M115" s="44"/>
      <c r="N115" s="44"/>
      <c r="O115" s="44"/>
      <c r="P115" s="139">
        <v>0</v>
      </c>
      <c r="Q115" s="139">
        <v>1</v>
      </c>
      <c r="R115" s="139">
        <v>23</v>
      </c>
      <c r="S115" s="139"/>
      <c r="T115" s="139"/>
      <c r="U115" s="139"/>
      <c r="V115" s="44"/>
      <c r="W115" s="44"/>
      <c r="X115" s="37">
        <v>1.4</v>
      </c>
      <c r="Y115" s="37">
        <v>0</v>
      </c>
      <c r="Z115" s="37">
        <v>0</v>
      </c>
      <c r="AA115" s="37">
        <v>0</v>
      </c>
      <c r="AB115" s="37">
        <v>0</v>
      </c>
      <c r="AC115" s="37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1.4</v>
      </c>
      <c r="AI115" s="133" t="s">
        <v>82</v>
      </c>
      <c r="AJ115" s="43"/>
      <c r="AK115" s="43"/>
    </row>
    <row r="116" spans="1:37" ht="15.75" thickBot="1">
      <c r="A116" s="86">
        <v>106</v>
      </c>
      <c r="B116" s="89" t="s">
        <v>692</v>
      </c>
      <c r="C116" s="89" t="s">
        <v>693</v>
      </c>
      <c r="D116" s="43" t="s">
        <v>399</v>
      </c>
      <c r="E116" s="43" t="s">
        <v>39</v>
      </c>
      <c r="F116" s="43" t="s">
        <v>77</v>
      </c>
      <c r="G116" s="43" t="s">
        <v>59</v>
      </c>
      <c r="H116" s="43" t="s">
        <v>14</v>
      </c>
      <c r="I116" s="43" t="s">
        <v>13</v>
      </c>
      <c r="J116" s="138">
        <v>42685</v>
      </c>
      <c r="K116" s="139">
        <v>7.79</v>
      </c>
      <c r="L116" s="44"/>
      <c r="M116" s="44"/>
      <c r="N116" s="44"/>
      <c r="O116" s="44"/>
      <c r="P116" s="139"/>
      <c r="Q116" s="139"/>
      <c r="R116" s="139"/>
      <c r="S116" s="139"/>
      <c r="T116" s="139"/>
      <c r="U116" s="139"/>
      <c r="V116" s="44"/>
      <c r="W116" s="44"/>
      <c r="X116" s="37">
        <v>1.4</v>
      </c>
      <c r="Y116" s="37">
        <v>0</v>
      </c>
      <c r="Z116" s="37">
        <v>0</v>
      </c>
      <c r="AA116" s="37">
        <v>0</v>
      </c>
      <c r="AB116" s="37">
        <v>0</v>
      </c>
      <c r="AC116" s="37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1.4</v>
      </c>
      <c r="AI116" s="133" t="s">
        <v>82</v>
      </c>
      <c r="AJ116" s="43"/>
      <c r="AK116" s="43"/>
    </row>
    <row r="117" spans="1:37" ht="15.75" thickBot="1">
      <c r="A117" s="86">
        <v>107</v>
      </c>
      <c r="B117" s="89" t="s">
        <v>667</v>
      </c>
      <c r="C117" s="89" t="s">
        <v>668</v>
      </c>
      <c r="D117" s="43" t="s">
        <v>230</v>
      </c>
      <c r="E117" s="43" t="s">
        <v>39</v>
      </c>
      <c r="F117" s="43" t="s">
        <v>77</v>
      </c>
      <c r="G117" s="43" t="s">
        <v>59</v>
      </c>
      <c r="H117" s="43" t="s">
        <v>14</v>
      </c>
      <c r="I117" s="43" t="s">
        <v>13</v>
      </c>
      <c r="J117" s="138">
        <v>42873</v>
      </c>
      <c r="K117" s="139">
        <v>7.8</v>
      </c>
      <c r="L117" s="44"/>
      <c r="M117" s="44"/>
      <c r="N117" s="44"/>
      <c r="O117" s="44"/>
      <c r="P117" s="139"/>
      <c r="Q117" s="139"/>
      <c r="R117" s="139"/>
      <c r="S117" s="139"/>
      <c r="T117" s="139"/>
      <c r="U117" s="139"/>
      <c r="V117" s="44"/>
      <c r="W117" s="44"/>
      <c r="X117" s="37">
        <v>1.4</v>
      </c>
      <c r="Y117" s="37">
        <v>0</v>
      </c>
      <c r="Z117" s="37">
        <v>0</v>
      </c>
      <c r="AA117" s="37">
        <v>0</v>
      </c>
      <c r="AB117" s="37">
        <v>0</v>
      </c>
      <c r="AC117" s="37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1.4</v>
      </c>
      <c r="AI117" s="133" t="s">
        <v>82</v>
      </c>
      <c r="AJ117" s="43"/>
      <c r="AK117" s="43"/>
    </row>
    <row r="118" spans="1:37" s="177" customFormat="1" ht="15">
      <c r="A118" s="86">
        <v>108</v>
      </c>
      <c r="B118" s="156" t="s">
        <v>671</v>
      </c>
      <c r="C118" s="156" t="s">
        <v>108</v>
      </c>
      <c r="D118" s="147" t="s">
        <v>114</v>
      </c>
      <c r="E118" s="147" t="s">
        <v>39</v>
      </c>
      <c r="F118" s="147" t="s">
        <v>77</v>
      </c>
      <c r="G118" s="147" t="s">
        <v>59</v>
      </c>
      <c r="H118" s="147" t="s">
        <v>14</v>
      </c>
      <c r="I118" s="147" t="s">
        <v>13</v>
      </c>
      <c r="J118" s="157">
        <v>41345</v>
      </c>
      <c r="K118" s="160">
        <v>6.78</v>
      </c>
      <c r="L118" s="159"/>
      <c r="M118" s="159"/>
      <c r="N118" s="159"/>
      <c r="O118" s="159"/>
      <c r="P118" s="160">
        <v>0</v>
      </c>
      <c r="Q118" s="160">
        <v>9</v>
      </c>
      <c r="R118" s="160">
        <v>10</v>
      </c>
      <c r="S118" s="160"/>
      <c r="T118" s="160"/>
      <c r="U118" s="160"/>
      <c r="V118" s="159"/>
      <c r="W118" s="159"/>
      <c r="X118" s="145">
        <v>0.89</v>
      </c>
      <c r="Y118" s="145">
        <v>0</v>
      </c>
      <c r="Z118" s="145">
        <v>0</v>
      </c>
      <c r="AA118" s="145">
        <v>0</v>
      </c>
      <c r="AB118" s="145">
        <v>0.5</v>
      </c>
      <c r="AC118" s="145">
        <v>0</v>
      </c>
      <c r="AD118" s="146">
        <v>0</v>
      </c>
      <c r="AE118" s="146">
        <v>0</v>
      </c>
      <c r="AF118" s="146">
        <v>0</v>
      </c>
      <c r="AG118" s="146">
        <v>0</v>
      </c>
      <c r="AH118" s="146">
        <v>1.39</v>
      </c>
      <c r="AI118" s="74" t="s">
        <v>82</v>
      </c>
      <c r="AJ118" s="147"/>
      <c r="AK118" s="147"/>
    </row>
    <row r="119" spans="1:37" s="177" customFormat="1" ht="15">
      <c r="A119" s="86">
        <v>109</v>
      </c>
      <c r="B119" s="156" t="s">
        <v>534</v>
      </c>
      <c r="C119" s="156" t="s">
        <v>143</v>
      </c>
      <c r="D119" s="147" t="s">
        <v>110</v>
      </c>
      <c r="E119" s="147" t="s">
        <v>39</v>
      </c>
      <c r="F119" s="147" t="s">
        <v>77</v>
      </c>
      <c r="G119" s="147" t="s">
        <v>59</v>
      </c>
      <c r="H119" s="147" t="s">
        <v>14</v>
      </c>
      <c r="I119" s="147" t="s">
        <v>13</v>
      </c>
      <c r="J119" s="157">
        <v>41590</v>
      </c>
      <c r="K119" s="158">
        <v>7.78</v>
      </c>
      <c r="L119" s="159"/>
      <c r="M119" s="159"/>
      <c r="N119" s="159"/>
      <c r="O119" s="159"/>
      <c r="P119" s="160"/>
      <c r="Q119" s="160"/>
      <c r="R119" s="160"/>
      <c r="S119" s="160"/>
      <c r="T119" s="160"/>
      <c r="U119" s="160"/>
      <c r="V119" s="159"/>
      <c r="W119" s="159"/>
      <c r="X119" s="145">
        <v>1.39</v>
      </c>
      <c r="Y119" s="145">
        <v>0</v>
      </c>
      <c r="Z119" s="145">
        <v>0</v>
      </c>
      <c r="AA119" s="145">
        <v>0</v>
      </c>
      <c r="AB119" s="145">
        <v>0</v>
      </c>
      <c r="AC119" s="145">
        <v>0</v>
      </c>
      <c r="AD119" s="146">
        <v>0</v>
      </c>
      <c r="AE119" s="146">
        <v>0</v>
      </c>
      <c r="AF119" s="146">
        <v>0</v>
      </c>
      <c r="AG119" s="146">
        <v>0</v>
      </c>
      <c r="AH119" s="146">
        <v>1.39</v>
      </c>
      <c r="AI119" s="47" t="s">
        <v>82</v>
      </c>
      <c r="AJ119" s="147"/>
      <c r="AK119" s="147"/>
    </row>
    <row r="120" spans="1:37" s="41" customFormat="1" ht="15">
      <c r="A120" s="86">
        <v>110</v>
      </c>
      <c r="B120" s="43" t="s">
        <v>511</v>
      </c>
      <c r="C120" s="43" t="s">
        <v>110</v>
      </c>
      <c r="D120" s="43" t="s">
        <v>108</v>
      </c>
      <c r="E120" s="43" t="s">
        <v>39</v>
      </c>
      <c r="F120" s="43" t="s">
        <v>77</v>
      </c>
      <c r="G120" s="43" t="s">
        <v>59</v>
      </c>
      <c r="H120" s="43" t="s">
        <v>14</v>
      </c>
      <c r="I120" s="43" t="s">
        <v>13</v>
      </c>
      <c r="J120" s="138">
        <v>39210</v>
      </c>
      <c r="K120" s="139">
        <v>7.76</v>
      </c>
      <c r="L120" s="44"/>
      <c r="M120" s="44"/>
      <c r="N120" s="44"/>
      <c r="O120" s="44"/>
      <c r="P120" s="139"/>
      <c r="Q120" s="139"/>
      <c r="R120" s="139"/>
      <c r="S120" s="139"/>
      <c r="T120" s="139"/>
      <c r="U120" s="139"/>
      <c r="V120" s="44"/>
      <c r="W120" s="44"/>
      <c r="X120" s="37">
        <v>1.38</v>
      </c>
      <c r="Y120" s="37">
        <v>0</v>
      </c>
      <c r="Z120" s="37">
        <v>0</v>
      </c>
      <c r="AA120" s="37">
        <v>0</v>
      </c>
      <c r="AB120" s="37">
        <v>0</v>
      </c>
      <c r="AC120" s="37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1.38</v>
      </c>
      <c r="AI120" s="41" t="s">
        <v>82</v>
      </c>
      <c r="AJ120" s="43"/>
      <c r="AK120" s="43"/>
    </row>
    <row r="121" spans="1:37" ht="15">
      <c r="A121" s="86">
        <v>111</v>
      </c>
      <c r="B121" s="89" t="s">
        <v>682</v>
      </c>
      <c r="C121" s="89" t="s">
        <v>323</v>
      </c>
      <c r="D121" s="43" t="s">
        <v>115</v>
      </c>
      <c r="E121" s="43" t="s">
        <v>39</v>
      </c>
      <c r="F121" s="43" t="s">
        <v>77</v>
      </c>
      <c r="G121" s="43" t="s">
        <v>59</v>
      </c>
      <c r="H121" s="43" t="s">
        <v>14</v>
      </c>
      <c r="I121" s="43" t="s">
        <v>13</v>
      </c>
      <c r="J121" s="138">
        <v>41933</v>
      </c>
      <c r="K121" s="139">
        <v>7.71</v>
      </c>
      <c r="L121" s="44"/>
      <c r="M121" s="44"/>
      <c r="N121" s="44"/>
      <c r="O121" s="44"/>
      <c r="P121" s="139"/>
      <c r="Q121" s="139"/>
      <c r="R121" s="139"/>
      <c r="S121" s="139"/>
      <c r="T121" s="139"/>
      <c r="U121" s="139"/>
      <c r="V121" s="44"/>
      <c r="W121" s="44"/>
      <c r="X121" s="37">
        <v>1.36</v>
      </c>
      <c r="Y121" s="37">
        <v>0</v>
      </c>
      <c r="Z121" s="37">
        <v>0</v>
      </c>
      <c r="AA121" s="37">
        <v>0</v>
      </c>
      <c r="AB121" s="37">
        <v>0</v>
      </c>
      <c r="AC121" s="37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1.36</v>
      </c>
      <c r="AI121" s="41" t="s">
        <v>82</v>
      </c>
      <c r="AJ121" s="43"/>
      <c r="AK121" s="43"/>
    </row>
    <row r="122" spans="1:37" s="42" customFormat="1" ht="15.75" thickBot="1">
      <c r="A122" s="86">
        <v>112</v>
      </c>
      <c r="B122" s="161" t="s">
        <v>440</v>
      </c>
      <c r="C122" s="161" t="s">
        <v>297</v>
      </c>
      <c r="D122" s="155" t="s">
        <v>112</v>
      </c>
      <c r="E122" s="155" t="s">
        <v>39</v>
      </c>
      <c r="F122" s="155" t="s">
        <v>77</v>
      </c>
      <c r="G122" s="155" t="s">
        <v>59</v>
      </c>
      <c r="H122" s="155" t="s">
        <v>14</v>
      </c>
      <c r="I122" s="155" t="s">
        <v>13</v>
      </c>
      <c r="J122" s="162">
        <v>40315</v>
      </c>
      <c r="K122" s="163">
        <v>7.7</v>
      </c>
      <c r="L122" s="164"/>
      <c r="M122" s="164"/>
      <c r="N122" s="164"/>
      <c r="O122" s="164"/>
      <c r="P122" s="165"/>
      <c r="Q122" s="165"/>
      <c r="R122" s="165"/>
      <c r="S122" s="165"/>
      <c r="T122" s="165"/>
      <c r="U122" s="165"/>
      <c r="V122" s="164"/>
      <c r="W122" s="164"/>
      <c r="X122" s="91">
        <v>1.35</v>
      </c>
      <c r="Y122" s="91">
        <v>0</v>
      </c>
      <c r="Z122" s="91">
        <v>0</v>
      </c>
      <c r="AA122" s="91">
        <v>0</v>
      </c>
      <c r="AB122" s="91">
        <v>0</v>
      </c>
      <c r="AC122" s="91">
        <v>0</v>
      </c>
      <c r="AD122" s="92">
        <v>0</v>
      </c>
      <c r="AE122" s="92">
        <v>0</v>
      </c>
      <c r="AF122" s="92">
        <v>0</v>
      </c>
      <c r="AG122" s="92">
        <v>0</v>
      </c>
      <c r="AH122" s="92">
        <v>1.35</v>
      </c>
      <c r="AI122" s="133" t="s">
        <v>82</v>
      </c>
      <c r="AJ122" s="155"/>
      <c r="AK122" s="155"/>
    </row>
    <row r="123" spans="1:37" ht="15.75" thickBot="1">
      <c r="A123" s="86">
        <v>113</v>
      </c>
      <c r="B123" s="89" t="s">
        <v>582</v>
      </c>
      <c r="C123" s="89" t="s">
        <v>99</v>
      </c>
      <c r="D123" s="43" t="s">
        <v>122</v>
      </c>
      <c r="E123" s="43" t="s">
        <v>39</v>
      </c>
      <c r="F123" s="43" t="s">
        <v>77</v>
      </c>
      <c r="G123" s="43" t="s">
        <v>59</v>
      </c>
      <c r="H123" s="43" t="s">
        <v>14</v>
      </c>
      <c r="I123" s="43" t="s">
        <v>13</v>
      </c>
      <c r="J123" s="138">
        <v>39939</v>
      </c>
      <c r="K123" s="45">
        <v>7.68</v>
      </c>
      <c r="L123" s="44"/>
      <c r="M123" s="44"/>
      <c r="N123" s="44"/>
      <c r="O123" s="44"/>
      <c r="P123" s="139"/>
      <c r="Q123" s="139"/>
      <c r="R123" s="139"/>
      <c r="S123" s="139"/>
      <c r="T123" s="139"/>
      <c r="U123" s="139"/>
      <c r="V123" s="44"/>
      <c r="W123" s="44"/>
      <c r="X123" s="37">
        <v>1.34</v>
      </c>
      <c r="Y123" s="37">
        <v>0</v>
      </c>
      <c r="Z123" s="37">
        <v>0</v>
      </c>
      <c r="AA123" s="37">
        <v>0</v>
      </c>
      <c r="AB123" s="37">
        <v>0</v>
      </c>
      <c r="AC123" s="37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1.34</v>
      </c>
      <c r="AI123" s="133" t="s">
        <v>82</v>
      </c>
      <c r="AJ123" s="43"/>
      <c r="AK123" s="43"/>
    </row>
    <row r="124" spans="1:37" ht="15.75" thickBot="1">
      <c r="A124" s="86">
        <v>114</v>
      </c>
      <c r="B124" s="89" t="s">
        <v>759</v>
      </c>
      <c r="C124" s="89" t="s">
        <v>760</v>
      </c>
      <c r="D124" s="43" t="s">
        <v>108</v>
      </c>
      <c r="E124" s="43" t="s">
        <v>39</v>
      </c>
      <c r="F124" s="43" t="s">
        <v>76</v>
      </c>
      <c r="G124" s="43" t="s">
        <v>59</v>
      </c>
      <c r="H124" s="43" t="s">
        <v>14</v>
      </c>
      <c r="I124" s="43" t="s">
        <v>13</v>
      </c>
      <c r="J124" s="138">
        <v>41099</v>
      </c>
      <c r="K124" s="139">
        <v>7.67</v>
      </c>
      <c r="L124" s="44"/>
      <c r="M124" s="44"/>
      <c r="N124" s="44"/>
      <c r="O124" s="44"/>
      <c r="P124" s="139"/>
      <c r="Q124" s="139"/>
      <c r="R124" s="139"/>
      <c r="S124" s="139"/>
      <c r="T124" s="139"/>
      <c r="U124" s="139"/>
      <c r="V124" s="44"/>
      <c r="W124" s="44"/>
      <c r="X124" s="37">
        <v>1.34</v>
      </c>
      <c r="Y124" s="37">
        <v>0</v>
      </c>
      <c r="Z124" s="37">
        <v>0</v>
      </c>
      <c r="AA124" s="37">
        <v>0</v>
      </c>
      <c r="AB124" s="37">
        <v>0</v>
      </c>
      <c r="AC124" s="37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1.34</v>
      </c>
      <c r="AI124" s="133" t="s">
        <v>82</v>
      </c>
      <c r="AJ124" s="43"/>
      <c r="AK124" s="43"/>
    </row>
    <row r="125" spans="1:37" ht="15.75" thickBot="1">
      <c r="A125" s="86">
        <v>115</v>
      </c>
      <c r="B125" s="89" t="s">
        <v>119</v>
      </c>
      <c r="C125" s="89" t="s">
        <v>132</v>
      </c>
      <c r="D125" s="43" t="s">
        <v>97</v>
      </c>
      <c r="E125" s="43" t="s">
        <v>39</v>
      </c>
      <c r="F125" s="43" t="s">
        <v>77</v>
      </c>
      <c r="G125" s="43" t="s">
        <v>59</v>
      </c>
      <c r="H125" s="43" t="s">
        <v>14</v>
      </c>
      <c r="I125" s="43" t="s">
        <v>13</v>
      </c>
      <c r="J125" s="138">
        <v>42563</v>
      </c>
      <c r="K125" s="139">
        <v>7.68</v>
      </c>
      <c r="L125" s="44"/>
      <c r="M125" s="44"/>
      <c r="N125" s="44"/>
      <c r="O125" s="44"/>
      <c r="P125" s="139"/>
      <c r="Q125" s="139"/>
      <c r="R125" s="139"/>
      <c r="S125" s="139"/>
      <c r="T125" s="139"/>
      <c r="U125" s="139"/>
      <c r="V125" s="44"/>
      <c r="W125" s="44"/>
      <c r="X125" s="37">
        <v>1.34</v>
      </c>
      <c r="Y125" s="37">
        <v>0</v>
      </c>
      <c r="Z125" s="37">
        <v>0</v>
      </c>
      <c r="AA125" s="37">
        <v>0</v>
      </c>
      <c r="AB125" s="37">
        <v>0</v>
      </c>
      <c r="AC125" s="37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1.34</v>
      </c>
      <c r="AI125" s="133" t="s">
        <v>82</v>
      </c>
      <c r="AJ125" s="43"/>
      <c r="AK125" s="43"/>
    </row>
    <row r="126" spans="1:37" ht="15.75" thickBot="1">
      <c r="A126" s="86">
        <v>116</v>
      </c>
      <c r="B126" s="89" t="s">
        <v>680</v>
      </c>
      <c r="C126" s="89" t="s">
        <v>103</v>
      </c>
      <c r="D126" s="43" t="s">
        <v>125</v>
      </c>
      <c r="E126" s="43" t="s">
        <v>39</v>
      </c>
      <c r="F126" s="43" t="s">
        <v>77</v>
      </c>
      <c r="G126" s="43" t="s">
        <v>59</v>
      </c>
      <c r="H126" s="43" t="s">
        <v>14</v>
      </c>
      <c r="I126" s="43" t="s">
        <v>13</v>
      </c>
      <c r="J126" s="138">
        <v>39617</v>
      </c>
      <c r="K126" s="139">
        <v>7.66</v>
      </c>
      <c r="L126" s="44"/>
      <c r="M126" s="44"/>
      <c r="N126" s="44"/>
      <c r="O126" s="44"/>
      <c r="P126" s="139">
        <v>0</v>
      </c>
      <c r="Q126" s="139">
        <v>5</v>
      </c>
      <c r="R126" s="139">
        <v>0</v>
      </c>
      <c r="S126" s="139"/>
      <c r="T126" s="139"/>
      <c r="U126" s="139"/>
      <c r="V126" s="44"/>
      <c r="W126" s="44"/>
      <c r="X126" s="37">
        <v>1.33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1.33</v>
      </c>
      <c r="AI126" s="133" t="s">
        <v>82</v>
      </c>
      <c r="AJ126" s="43"/>
      <c r="AK126" s="43"/>
    </row>
    <row r="127" spans="1:37" ht="15.75" thickBot="1">
      <c r="A127" s="86">
        <v>117</v>
      </c>
      <c r="B127" s="43" t="s">
        <v>790</v>
      </c>
      <c r="C127" s="43" t="s">
        <v>117</v>
      </c>
      <c r="D127" s="43" t="s">
        <v>110</v>
      </c>
      <c r="E127" s="43" t="s">
        <v>39</v>
      </c>
      <c r="F127" s="43" t="s">
        <v>77</v>
      </c>
      <c r="G127" s="43" t="s">
        <v>59</v>
      </c>
      <c r="H127" s="43" t="s">
        <v>14</v>
      </c>
      <c r="I127" s="43" t="s">
        <v>13</v>
      </c>
      <c r="J127" s="138">
        <v>41949</v>
      </c>
      <c r="K127" s="139">
        <v>7.55</v>
      </c>
      <c r="L127" s="44"/>
      <c r="M127" s="44"/>
      <c r="N127" s="44"/>
      <c r="O127" s="44"/>
      <c r="P127" s="139"/>
      <c r="Q127" s="139"/>
      <c r="R127" s="139"/>
      <c r="S127" s="139"/>
      <c r="T127" s="139"/>
      <c r="U127" s="139"/>
      <c r="V127" s="44"/>
      <c r="W127" s="44"/>
      <c r="X127" s="37">
        <v>1.28</v>
      </c>
      <c r="Y127" s="37">
        <v>0</v>
      </c>
      <c r="Z127" s="37">
        <v>0</v>
      </c>
      <c r="AA127" s="37">
        <v>0</v>
      </c>
      <c r="AB127" s="37">
        <v>0</v>
      </c>
      <c r="AC127" s="37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1.28</v>
      </c>
      <c r="AI127" s="133" t="s">
        <v>82</v>
      </c>
      <c r="AJ127" s="43"/>
      <c r="AK127" s="43"/>
    </row>
    <row r="128" spans="1:37" s="177" customFormat="1" ht="15">
      <c r="A128" s="86">
        <v>118</v>
      </c>
      <c r="B128" s="141" t="s">
        <v>372</v>
      </c>
      <c r="C128" s="141" t="s">
        <v>96</v>
      </c>
      <c r="D128" s="141" t="s">
        <v>246</v>
      </c>
      <c r="E128" s="141" t="s">
        <v>39</v>
      </c>
      <c r="F128" s="141" t="s">
        <v>77</v>
      </c>
      <c r="G128" s="141" t="s">
        <v>59</v>
      </c>
      <c r="H128" s="141" t="s">
        <v>14</v>
      </c>
      <c r="I128" s="141" t="s">
        <v>13</v>
      </c>
      <c r="J128" s="142">
        <v>40850</v>
      </c>
      <c r="K128" s="167">
        <v>7.54</v>
      </c>
      <c r="L128" s="144"/>
      <c r="M128" s="144"/>
      <c r="N128" s="144"/>
      <c r="O128" s="144"/>
      <c r="P128" s="143"/>
      <c r="Q128" s="143"/>
      <c r="R128" s="143"/>
      <c r="S128" s="143"/>
      <c r="T128" s="143"/>
      <c r="U128" s="143"/>
      <c r="V128" s="144"/>
      <c r="W128" s="144"/>
      <c r="X128" s="145">
        <v>1.27</v>
      </c>
      <c r="Y128" s="145">
        <v>0</v>
      </c>
      <c r="Z128" s="145">
        <v>0</v>
      </c>
      <c r="AA128" s="145">
        <v>0</v>
      </c>
      <c r="AB128" s="145">
        <v>0</v>
      </c>
      <c r="AC128" s="145">
        <v>0</v>
      </c>
      <c r="AD128" s="146">
        <v>0</v>
      </c>
      <c r="AE128" s="146">
        <v>0</v>
      </c>
      <c r="AF128" s="146">
        <v>0</v>
      </c>
      <c r="AG128" s="146">
        <v>0</v>
      </c>
      <c r="AH128" s="146">
        <v>1.27</v>
      </c>
      <c r="AI128" s="74" t="s">
        <v>82</v>
      </c>
      <c r="AJ128" s="147"/>
      <c r="AK128" s="147"/>
    </row>
    <row r="129" spans="1:37" ht="15">
      <c r="A129" s="86">
        <v>119</v>
      </c>
      <c r="B129" s="89" t="s">
        <v>574</v>
      </c>
      <c r="C129" s="89" t="s">
        <v>167</v>
      </c>
      <c r="D129" s="43" t="s">
        <v>112</v>
      </c>
      <c r="E129" s="43" t="s">
        <v>39</v>
      </c>
      <c r="F129" s="43" t="s">
        <v>77</v>
      </c>
      <c r="G129" s="43" t="s">
        <v>59</v>
      </c>
      <c r="H129" s="43" t="s">
        <v>14</v>
      </c>
      <c r="I129" s="43" t="s">
        <v>13</v>
      </c>
      <c r="J129" s="138">
        <v>41065</v>
      </c>
      <c r="K129" s="45">
        <v>7.51</v>
      </c>
      <c r="L129" s="44"/>
      <c r="M129" s="44"/>
      <c r="N129" s="44"/>
      <c r="O129" s="44"/>
      <c r="P129" s="139"/>
      <c r="Q129" s="139"/>
      <c r="R129" s="139"/>
      <c r="S129" s="139"/>
      <c r="T129" s="139"/>
      <c r="U129" s="139"/>
      <c r="V129" s="44"/>
      <c r="W129" s="44"/>
      <c r="X129" s="37">
        <v>1.26</v>
      </c>
      <c r="Y129" s="37">
        <v>0</v>
      </c>
      <c r="Z129" s="37">
        <v>0</v>
      </c>
      <c r="AA129" s="37">
        <v>0</v>
      </c>
      <c r="AB129" s="37">
        <v>0</v>
      </c>
      <c r="AC129" s="37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1.26</v>
      </c>
      <c r="AI129" s="41" t="s">
        <v>82</v>
      </c>
      <c r="AJ129" s="43"/>
      <c r="AK129" s="43"/>
    </row>
    <row r="130" spans="1:37" s="42" customFormat="1" ht="15.75" thickBot="1">
      <c r="A130" s="86">
        <v>120</v>
      </c>
      <c r="B130" s="161" t="s">
        <v>698</v>
      </c>
      <c r="C130" s="161" t="s">
        <v>174</v>
      </c>
      <c r="D130" s="155" t="s">
        <v>138</v>
      </c>
      <c r="E130" s="155" t="s">
        <v>39</v>
      </c>
      <c r="F130" s="155" t="s">
        <v>76</v>
      </c>
      <c r="G130" s="155" t="s">
        <v>59</v>
      </c>
      <c r="H130" s="155" t="s">
        <v>14</v>
      </c>
      <c r="I130" s="155" t="s">
        <v>13</v>
      </c>
      <c r="J130" s="162">
        <v>41099</v>
      </c>
      <c r="K130" s="165">
        <v>7.52</v>
      </c>
      <c r="L130" s="164"/>
      <c r="M130" s="164"/>
      <c r="N130" s="164"/>
      <c r="O130" s="164"/>
      <c r="P130" s="165"/>
      <c r="Q130" s="165"/>
      <c r="R130" s="165"/>
      <c r="S130" s="165"/>
      <c r="T130" s="165"/>
      <c r="U130" s="165"/>
      <c r="V130" s="164"/>
      <c r="W130" s="164"/>
      <c r="X130" s="91">
        <v>1.26</v>
      </c>
      <c r="Y130" s="91">
        <v>0</v>
      </c>
      <c r="Z130" s="91">
        <v>0</v>
      </c>
      <c r="AA130" s="91">
        <v>0</v>
      </c>
      <c r="AB130" s="91">
        <v>0</v>
      </c>
      <c r="AC130" s="91">
        <v>0</v>
      </c>
      <c r="AD130" s="92">
        <v>0</v>
      </c>
      <c r="AE130" s="92">
        <v>0</v>
      </c>
      <c r="AF130" s="92">
        <v>0</v>
      </c>
      <c r="AG130" s="92">
        <v>0</v>
      </c>
      <c r="AH130" s="92">
        <v>1.26</v>
      </c>
      <c r="AI130" s="133" t="s">
        <v>82</v>
      </c>
      <c r="AJ130" s="155"/>
      <c r="AK130" s="155"/>
    </row>
    <row r="131" spans="1:37" ht="15.75" thickBot="1">
      <c r="A131" s="86">
        <v>121</v>
      </c>
      <c r="B131" s="89" t="s">
        <v>722</v>
      </c>
      <c r="C131" s="89" t="s">
        <v>143</v>
      </c>
      <c r="D131" s="43" t="s">
        <v>122</v>
      </c>
      <c r="E131" s="43" t="s">
        <v>39</v>
      </c>
      <c r="F131" s="43" t="s">
        <v>77</v>
      </c>
      <c r="G131" s="43" t="s">
        <v>59</v>
      </c>
      <c r="H131" s="43" t="s">
        <v>14</v>
      </c>
      <c r="I131" s="43" t="s">
        <v>13</v>
      </c>
      <c r="J131" s="138">
        <v>41667</v>
      </c>
      <c r="K131" s="139">
        <v>6.51</v>
      </c>
      <c r="L131" s="44"/>
      <c r="M131" s="44"/>
      <c r="N131" s="44"/>
      <c r="O131" s="44"/>
      <c r="P131" s="139">
        <v>0</v>
      </c>
      <c r="Q131" s="139">
        <v>8</v>
      </c>
      <c r="R131" s="139">
        <v>4</v>
      </c>
      <c r="S131" s="139"/>
      <c r="T131" s="139"/>
      <c r="U131" s="139"/>
      <c r="V131" s="44"/>
      <c r="W131" s="44"/>
      <c r="X131" s="37">
        <v>0.76</v>
      </c>
      <c r="Y131" s="37">
        <v>0</v>
      </c>
      <c r="Z131" s="37">
        <v>0</v>
      </c>
      <c r="AA131" s="37">
        <v>0</v>
      </c>
      <c r="AB131" s="37">
        <v>0.5</v>
      </c>
      <c r="AC131" s="37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1.26</v>
      </c>
      <c r="AI131" s="133" t="s">
        <v>82</v>
      </c>
      <c r="AJ131" s="43"/>
      <c r="AK131" s="43"/>
    </row>
    <row r="132" spans="1:37" ht="15.75" thickBot="1">
      <c r="A132" s="86">
        <v>122</v>
      </c>
      <c r="B132" s="29" t="s">
        <v>411</v>
      </c>
      <c r="C132" s="29" t="s">
        <v>105</v>
      </c>
      <c r="D132" s="29" t="s">
        <v>189</v>
      </c>
      <c r="E132" s="29" t="s">
        <v>39</v>
      </c>
      <c r="F132" s="29" t="s">
        <v>77</v>
      </c>
      <c r="G132" s="29" t="s">
        <v>59</v>
      </c>
      <c r="H132" s="29" t="s">
        <v>14</v>
      </c>
      <c r="I132" s="29" t="s">
        <v>13</v>
      </c>
      <c r="J132" s="31">
        <v>42520</v>
      </c>
      <c r="K132" s="32">
        <v>7.52</v>
      </c>
      <c r="L132" s="33"/>
      <c r="M132" s="33"/>
      <c r="N132" s="33"/>
      <c r="O132" s="33"/>
      <c r="P132" s="32"/>
      <c r="Q132" s="32"/>
      <c r="R132" s="32"/>
      <c r="S132" s="32"/>
      <c r="T132" s="32"/>
      <c r="U132" s="32"/>
      <c r="V132" s="33"/>
      <c r="W132" s="33"/>
      <c r="X132" s="37">
        <v>1.26</v>
      </c>
      <c r="Y132" s="37">
        <v>0</v>
      </c>
      <c r="Z132" s="37">
        <v>0</v>
      </c>
      <c r="AA132" s="37">
        <v>0</v>
      </c>
      <c r="AB132" s="37">
        <v>0</v>
      </c>
      <c r="AC132" s="37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1.26</v>
      </c>
      <c r="AI132" s="133" t="s">
        <v>82</v>
      </c>
      <c r="AJ132" s="43"/>
      <c r="AK132" s="43"/>
    </row>
    <row r="133" spans="1:37" ht="15.75" thickBot="1">
      <c r="A133" s="86">
        <v>123</v>
      </c>
      <c r="B133" s="89" t="s">
        <v>575</v>
      </c>
      <c r="C133" s="89" t="s">
        <v>367</v>
      </c>
      <c r="D133" s="43" t="s">
        <v>117</v>
      </c>
      <c r="E133" s="43" t="s">
        <v>39</v>
      </c>
      <c r="F133" s="43" t="s">
        <v>77</v>
      </c>
      <c r="G133" s="43" t="s">
        <v>59</v>
      </c>
      <c r="H133" s="43" t="s">
        <v>14</v>
      </c>
      <c r="I133" s="43" t="s">
        <v>13</v>
      </c>
      <c r="J133" s="138">
        <v>41025</v>
      </c>
      <c r="K133" s="45">
        <v>7.38</v>
      </c>
      <c r="L133" s="44"/>
      <c r="M133" s="44"/>
      <c r="N133" s="44"/>
      <c r="O133" s="44"/>
      <c r="P133" s="139">
        <v>0</v>
      </c>
      <c r="Q133" s="139">
        <v>5</v>
      </c>
      <c r="R133" s="139">
        <v>0</v>
      </c>
      <c r="S133" s="139"/>
      <c r="T133" s="139"/>
      <c r="U133" s="139"/>
      <c r="V133" s="44"/>
      <c r="W133" s="44"/>
      <c r="X133" s="37">
        <v>1.19</v>
      </c>
      <c r="Y133" s="37">
        <v>0</v>
      </c>
      <c r="Z133" s="37">
        <v>0</v>
      </c>
      <c r="AA133" s="37">
        <v>0</v>
      </c>
      <c r="AB133" s="37">
        <v>0</v>
      </c>
      <c r="AC133" s="37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1.19</v>
      </c>
      <c r="AI133" s="133" t="s">
        <v>82</v>
      </c>
      <c r="AJ133" s="43"/>
      <c r="AK133" s="43"/>
    </row>
    <row r="134" spans="1:37" ht="15.75" thickBot="1">
      <c r="A134" s="86">
        <v>124</v>
      </c>
      <c r="B134" s="89" t="s">
        <v>725</v>
      </c>
      <c r="C134" s="89" t="s">
        <v>726</v>
      </c>
      <c r="D134" s="43" t="s">
        <v>94</v>
      </c>
      <c r="E134" s="43" t="s">
        <v>39</v>
      </c>
      <c r="F134" s="43" t="s">
        <v>77</v>
      </c>
      <c r="G134" s="43" t="s">
        <v>59</v>
      </c>
      <c r="H134" s="43" t="s">
        <v>14</v>
      </c>
      <c r="I134" s="43" t="s">
        <v>13</v>
      </c>
      <c r="J134" s="138">
        <v>43038</v>
      </c>
      <c r="K134" s="139">
        <v>7.37</v>
      </c>
      <c r="L134" s="44"/>
      <c r="M134" s="44"/>
      <c r="N134" s="44"/>
      <c r="O134" s="44"/>
      <c r="P134" s="139"/>
      <c r="Q134" s="139"/>
      <c r="R134" s="139"/>
      <c r="S134" s="139"/>
      <c r="T134" s="139"/>
      <c r="U134" s="139"/>
      <c r="V134" s="44"/>
      <c r="W134" s="44"/>
      <c r="X134" s="37">
        <v>1.19</v>
      </c>
      <c r="Y134" s="37">
        <v>0</v>
      </c>
      <c r="Z134" s="37">
        <v>0</v>
      </c>
      <c r="AA134" s="37">
        <v>0</v>
      </c>
      <c r="AB134" s="37">
        <v>0</v>
      </c>
      <c r="AC134" s="37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1.19</v>
      </c>
      <c r="AI134" s="133" t="s">
        <v>82</v>
      </c>
      <c r="AJ134" s="43"/>
      <c r="AK134" s="43"/>
    </row>
    <row r="135" spans="1:37" ht="15.75" thickBot="1">
      <c r="A135" s="86">
        <v>125</v>
      </c>
      <c r="B135" s="89" t="s">
        <v>583</v>
      </c>
      <c r="C135" s="89" t="s">
        <v>146</v>
      </c>
      <c r="D135" s="43" t="s">
        <v>117</v>
      </c>
      <c r="E135" s="43" t="s">
        <v>39</v>
      </c>
      <c r="F135" s="43" t="s">
        <v>77</v>
      </c>
      <c r="G135" s="43" t="s">
        <v>59</v>
      </c>
      <c r="H135" s="43" t="s">
        <v>14</v>
      </c>
      <c r="I135" s="43" t="s">
        <v>13</v>
      </c>
      <c r="J135" s="138">
        <v>43066</v>
      </c>
      <c r="K135" s="45">
        <v>7.37</v>
      </c>
      <c r="L135" s="44"/>
      <c r="M135" s="44"/>
      <c r="N135" s="44"/>
      <c r="O135" s="44"/>
      <c r="P135" s="139"/>
      <c r="Q135" s="139"/>
      <c r="R135" s="139"/>
      <c r="S135" s="139"/>
      <c r="T135" s="139"/>
      <c r="U135" s="139"/>
      <c r="V135" s="44"/>
      <c r="W135" s="44"/>
      <c r="X135" s="37">
        <v>1.19</v>
      </c>
      <c r="Y135" s="37">
        <v>0</v>
      </c>
      <c r="Z135" s="37">
        <v>0</v>
      </c>
      <c r="AA135" s="37">
        <v>0</v>
      </c>
      <c r="AB135" s="37">
        <v>0</v>
      </c>
      <c r="AC135" s="37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1.19</v>
      </c>
      <c r="AI135" s="133" t="s">
        <v>82</v>
      </c>
      <c r="AJ135" s="43"/>
      <c r="AK135" s="43"/>
    </row>
    <row r="136" spans="1:37" ht="15.75" thickBot="1">
      <c r="A136" s="86">
        <v>126</v>
      </c>
      <c r="B136" s="29" t="s">
        <v>415</v>
      </c>
      <c r="C136" s="29" t="s">
        <v>269</v>
      </c>
      <c r="D136" s="29" t="s">
        <v>144</v>
      </c>
      <c r="E136" s="29" t="s">
        <v>39</v>
      </c>
      <c r="F136" s="29" t="s">
        <v>77</v>
      </c>
      <c r="G136" s="29" t="s">
        <v>59</v>
      </c>
      <c r="H136" s="29" t="s">
        <v>14</v>
      </c>
      <c r="I136" s="29" t="s">
        <v>13</v>
      </c>
      <c r="J136" s="31">
        <v>40836</v>
      </c>
      <c r="K136" s="32">
        <v>7.32</v>
      </c>
      <c r="L136" s="33"/>
      <c r="M136" s="33"/>
      <c r="N136" s="33"/>
      <c r="O136" s="33"/>
      <c r="P136" s="32"/>
      <c r="Q136" s="32"/>
      <c r="R136" s="32"/>
      <c r="S136" s="32"/>
      <c r="T136" s="32"/>
      <c r="U136" s="32"/>
      <c r="V136" s="33"/>
      <c r="W136" s="33"/>
      <c r="X136" s="37">
        <v>1.16</v>
      </c>
      <c r="Y136" s="37">
        <v>0</v>
      </c>
      <c r="Z136" s="37">
        <v>0</v>
      </c>
      <c r="AA136" s="37">
        <v>0</v>
      </c>
      <c r="AB136" s="37">
        <v>0</v>
      </c>
      <c r="AC136" s="37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1.16</v>
      </c>
      <c r="AI136" s="133" t="s">
        <v>82</v>
      </c>
      <c r="AJ136" s="43"/>
      <c r="AK136" s="43"/>
    </row>
    <row r="137" spans="1:37" ht="15.75" thickBot="1">
      <c r="A137" s="86">
        <v>127</v>
      </c>
      <c r="B137" s="89" t="s">
        <v>584</v>
      </c>
      <c r="C137" s="89" t="s">
        <v>233</v>
      </c>
      <c r="D137" s="43" t="s">
        <v>158</v>
      </c>
      <c r="E137" s="43" t="s">
        <v>39</v>
      </c>
      <c r="F137" s="43" t="s">
        <v>77</v>
      </c>
      <c r="G137" s="43" t="s">
        <v>59</v>
      </c>
      <c r="H137" s="43" t="s">
        <v>14</v>
      </c>
      <c r="I137" s="43" t="s">
        <v>13</v>
      </c>
      <c r="J137" s="138">
        <v>42319</v>
      </c>
      <c r="K137" s="45">
        <v>7.29</v>
      </c>
      <c r="L137" s="44"/>
      <c r="M137" s="44"/>
      <c r="N137" s="44"/>
      <c r="O137" s="44"/>
      <c r="P137" s="139"/>
      <c r="Q137" s="139"/>
      <c r="R137" s="139"/>
      <c r="S137" s="139"/>
      <c r="T137" s="139"/>
      <c r="U137" s="139"/>
      <c r="V137" s="44"/>
      <c r="W137" s="44"/>
      <c r="X137" s="37">
        <v>1.15</v>
      </c>
      <c r="Y137" s="37">
        <v>0</v>
      </c>
      <c r="Z137" s="37">
        <v>0</v>
      </c>
      <c r="AA137" s="37">
        <v>0</v>
      </c>
      <c r="AB137" s="37">
        <v>0</v>
      </c>
      <c r="AC137" s="37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1.15</v>
      </c>
      <c r="AI137" s="133" t="s">
        <v>82</v>
      </c>
      <c r="AJ137" s="43"/>
      <c r="AK137" s="43"/>
    </row>
    <row r="138" spans="1:37" ht="15.75" thickBot="1">
      <c r="A138" s="86">
        <v>128</v>
      </c>
      <c r="B138" s="89" t="s">
        <v>540</v>
      </c>
      <c r="C138" s="89" t="s">
        <v>348</v>
      </c>
      <c r="D138" s="43" t="s">
        <v>97</v>
      </c>
      <c r="E138" s="43" t="s">
        <v>39</v>
      </c>
      <c r="F138" s="43" t="s">
        <v>77</v>
      </c>
      <c r="G138" s="43" t="s">
        <v>59</v>
      </c>
      <c r="H138" s="43" t="s">
        <v>14</v>
      </c>
      <c r="I138" s="43" t="s">
        <v>13</v>
      </c>
      <c r="J138" s="138">
        <v>41570</v>
      </c>
      <c r="K138" s="45">
        <v>7.26</v>
      </c>
      <c r="L138" s="44"/>
      <c r="M138" s="44"/>
      <c r="N138" s="44"/>
      <c r="O138" s="44"/>
      <c r="P138" s="139"/>
      <c r="Q138" s="139"/>
      <c r="R138" s="139"/>
      <c r="S138" s="139"/>
      <c r="T138" s="139"/>
      <c r="U138" s="139"/>
      <c r="V138" s="44"/>
      <c r="W138" s="44"/>
      <c r="X138" s="37">
        <v>1.13</v>
      </c>
      <c r="Y138" s="37">
        <v>0</v>
      </c>
      <c r="Z138" s="37">
        <v>0</v>
      </c>
      <c r="AA138" s="37">
        <v>0</v>
      </c>
      <c r="AB138" s="37">
        <v>0</v>
      </c>
      <c r="AC138" s="37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1.13</v>
      </c>
      <c r="AI138" s="133" t="s">
        <v>82</v>
      </c>
      <c r="AJ138" s="43"/>
      <c r="AK138" s="43"/>
    </row>
    <row r="139" spans="1:37" ht="15.75" thickBot="1">
      <c r="A139" s="86">
        <v>129</v>
      </c>
      <c r="B139" s="89" t="s">
        <v>557</v>
      </c>
      <c r="C139" s="89" t="s">
        <v>208</v>
      </c>
      <c r="D139" s="43" t="s">
        <v>189</v>
      </c>
      <c r="E139" s="43" t="s">
        <v>39</v>
      </c>
      <c r="F139" s="43" t="s">
        <v>77</v>
      </c>
      <c r="G139" s="43" t="s">
        <v>59</v>
      </c>
      <c r="H139" s="43" t="s">
        <v>14</v>
      </c>
      <c r="I139" s="43" t="s">
        <v>13</v>
      </c>
      <c r="J139" s="138">
        <v>42864</v>
      </c>
      <c r="K139" s="45">
        <v>7.23</v>
      </c>
      <c r="L139" s="44"/>
      <c r="M139" s="44"/>
      <c r="N139" s="44"/>
      <c r="O139" s="44"/>
      <c r="P139" s="139"/>
      <c r="Q139" s="139"/>
      <c r="R139" s="139"/>
      <c r="S139" s="139"/>
      <c r="T139" s="139"/>
      <c r="U139" s="139"/>
      <c r="V139" s="44"/>
      <c r="W139" s="44"/>
      <c r="X139" s="37">
        <v>1.12</v>
      </c>
      <c r="Y139" s="37">
        <v>0</v>
      </c>
      <c r="Z139" s="37">
        <v>0</v>
      </c>
      <c r="AA139" s="37">
        <v>0</v>
      </c>
      <c r="AB139" s="37">
        <v>0</v>
      </c>
      <c r="AC139" s="37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1.12</v>
      </c>
      <c r="AI139" s="133" t="s">
        <v>82</v>
      </c>
      <c r="AJ139" s="43"/>
      <c r="AK139" s="43"/>
    </row>
    <row r="140" spans="1:37" ht="15.75" thickBot="1">
      <c r="A140" s="86">
        <v>130</v>
      </c>
      <c r="B140" s="89" t="s">
        <v>656</v>
      </c>
      <c r="C140" s="89" t="s">
        <v>313</v>
      </c>
      <c r="D140" s="43" t="s">
        <v>777</v>
      </c>
      <c r="E140" s="43" t="s">
        <v>39</v>
      </c>
      <c r="F140" s="43" t="s">
        <v>77</v>
      </c>
      <c r="G140" s="43" t="s">
        <v>59</v>
      </c>
      <c r="H140" s="43" t="s">
        <v>14</v>
      </c>
      <c r="I140" s="43" t="s">
        <v>13</v>
      </c>
      <c r="J140" s="138">
        <v>42859</v>
      </c>
      <c r="K140" s="45">
        <v>7.2</v>
      </c>
      <c r="L140" s="44"/>
      <c r="M140" s="44"/>
      <c r="N140" s="44"/>
      <c r="O140" s="44"/>
      <c r="P140" s="139"/>
      <c r="Q140" s="139"/>
      <c r="R140" s="139"/>
      <c r="S140" s="139"/>
      <c r="T140" s="139"/>
      <c r="U140" s="139"/>
      <c r="V140" s="44"/>
      <c r="W140" s="44"/>
      <c r="X140" s="37">
        <v>1.1</v>
      </c>
      <c r="Y140" s="37">
        <v>0</v>
      </c>
      <c r="Z140" s="37">
        <v>0</v>
      </c>
      <c r="AA140" s="37">
        <v>0</v>
      </c>
      <c r="AB140" s="37">
        <v>0</v>
      </c>
      <c r="AC140" s="37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1.1</v>
      </c>
      <c r="AI140" s="133" t="s">
        <v>82</v>
      </c>
      <c r="AJ140" s="43"/>
      <c r="AK140" s="43"/>
    </row>
    <row r="141" spans="1:37" ht="15.75" thickBot="1">
      <c r="A141" s="86">
        <v>131</v>
      </c>
      <c r="B141" s="89" t="s">
        <v>752</v>
      </c>
      <c r="C141" s="89" t="s">
        <v>472</v>
      </c>
      <c r="D141" s="43" t="s">
        <v>110</v>
      </c>
      <c r="E141" s="43" t="s">
        <v>39</v>
      </c>
      <c r="F141" s="43" t="s">
        <v>77</v>
      </c>
      <c r="G141" s="43" t="s">
        <v>59</v>
      </c>
      <c r="H141" s="43" t="s">
        <v>14</v>
      </c>
      <c r="I141" s="43" t="s">
        <v>13</v>
      </c>
      <c r="J141" s="138">
        <v>40331</v>
      </c>
      <c r="K141" s="139">
        <v>7.1</v>
      </c>
      <c r="L141" s="44"/>
      <c r="M141" s="44"/>
      <c r="N141" s="44"/>
      <c r="O141" s="44"/>
      <c r="P141" s="139"/>
      <c r="Q141" s="139"/>
      <c r="R141" s="139"/>
      <c r="S141" s="139"/>
      <c r="T141" s="139"/>
      <c r="U141" s="139"/>
      <c r="V141" s="44"/>
      <c r="W141" s="44"/>
      <c r="X141" s="37">
        <v>1.05</v>
      </c>
      <c r="Y141" s="37">
        <v>0</v>
      </c>
      <c r="Z141" s="37">
        <v>0</v>
      </c>
      <c r="AA141" s="37">
        <v>0</v>
      </c>
      <c r="AB141" s="37">
        <v>0</v>
      </c>
      <c r="AC141" s="37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1.05</v>
      </c>
      <c r="AI141" s="133" t="s">
        <v>82</v>
      </c>
      <c r="AJ141" s="43"/>
      <c r="AK141" s="43"/>
    </row>
    <row r="142" spans="1:37" ht="15.75" thickBot="1">
      <c r="A142" s="86">
        <v>132</v>
      </c>
      <c r="B142" s="29" t="s">
        <v>412</v>
      </c>
      <c r="C142" s="29" t="s">
        <v>413</v>
      </c>
      <c r="D142" s="29" t="s">
        <v>94</v>
      </c>
      <c r="E142" s="29" t="s">
        <v>39</v>
      </c>
      <c r="F142" s="29" t="s">
        <v>77</v>
      </c>
      <c r="G142" s="29" t="s">
        <v>59</v>
      </c>
      <c r="H142" s="29" t="s">
        <v>14</v>
      </c>
      <c r="I142" s="29" t="s">
        <v>13</v>
      </c>
      <c r="J142" s="31">
        <v>40868</v>
      </c>
      <c r="K142" s="32">
        <v>7.09</v>
      </c>
      <c r="L142" s="33"/>
      <c r="M142" s="33"/>
      <c r="N142" s="33"/>
      <c r="O142" s="33"/>
      <c r="P142" s="32"/>
      <c r="Q142" s="32"/>
      <c r="R142" s="32"/>
      <c r="S142" s="32"/>
      <c r="T142" s="32"/>
      <c r="U142" s="32"/>
      <c r="V142" s="33"/>
      <c r="W142" s="33"/>
      <c r="X142" s="37">
        <v>1.05</v>
      </c>
      <c r="Y142" s="37">
        <v>0</v>
      </c>
      <c r="Z142" s="37">
        <v>0</v>
      </c>
      <c r="AA142" s="37">
        <v>0</v>
      </c>
      <c r="AB142" s="37">
        <v>0</v>
      </c>
      <c r="AC142" s="37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1.05</v>
      </c>
      <c r="AI142" s="133" t="s">
        <v>82</v>
      </c>
      <c r="AJ142" s="43"/>
      <c r="AK142" s="43"/>
    </row>
    <row r="143" spans="1:37" ht="15.75" thickBot="1">
      <c r="A143" s="86">
        <v>133</v>
      </c>
      <c r="B143" s="89" t="s">
        <v>518</v>
      </c>
      <c r="C143" s="89" t="s">
        <v>133</v>
      </c>
      <c r="D143" s="43" t="s">
        <v>789</v>
      </c>
      <c r="E143" s="43" t="s">
        <v>39</v>
      </c>
      <c r="F143" s="43" t="s">
        <v>77</v>
      </c>
      <c r="G143" s="43" t="s">
        <v>59</v>
      </c>
      <c r="H143" s="43" t="s">
        <v>14</v>
      </c>
      <c r="I143" s="43" t="s">
        <v>13</v>
      </c>
      <c r="J143" s="138">
        <v>39485</v>
      </c>
      <c r="K143" s="139">
        <v>7.02</v>
      </c>
      <c r="L143" s="44"/>
      <c r="M143" s="44"/>
      <c r="N143" s="44"/>
      <c r="O143" s="44"/>
      <c r="P143" s="139"/>
      <c r="Q143" s="139"/>
      <c r="R143" s="139"/>
      <c r="S143" s="139"/>
      <c r="T143" s="139"/>
      <c r="U143" s="139"/>
      <c r="V143" s="44"/>
      <c r="W143" s="44"/>
      <c r="X143" s="37">
        <v>1.01</v>
      </c>
      <c r="Y143" s="37">
        <v>0</v>
      </c>
      <c r="Z143" s="37">
        <v>0</v>
      </c>
      <c r="AA143" s="37">
        <v>0</v>
      </c>
      <c r="AB143" s="37">
        <v>0</v>
      </c>
      <c r="AC143" s="37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1.01</v>
      </c>
      <c r="AI143" s="133" t="s">
        <v>82</v>
      </c>
      <c r="AJ143" s="43"/>
      <c r="AK143" s="43"/>
    </row>
    <row r="144" spans="1:37" ht="15.75" thickBot="1">
      <c r="A144" s="86">
        <v>134</v>
      </c>
      <c r="B144" s="89" t="s">
        <v>654</v>
      </c>
      <c r="C144" s="89" t="s">
        <v>96</v>
      </c>
      <c r="D144" s="43" t="s">
        <v>219</v>
      </c>
      <c r="E144" s="43" t="s">
        <v>39</v>
      </c>
      <c r="F144" s="43" t="s">
        <v>77</v>
      </c>
      <c r="G144" s="43" t="s">
        <v>59</v>
      </c>
      <c r="H144" s="43" t="s">
        <v>14</v>
      </c>
      <c r="I144" s="43" t="s">
        <v>13</v>
      </c>
      <c r="J144" s="138">
        <v>42516</v>
      </c>
      <c r="K144" s="45">
        <v>7.01</v>
      </c>
      <c r="L144" s="44"/>
      <c r="M144" s="44"/>
      <c r="N144" s="44"/>
      <c r="O144" s="44"/>
      <c r="P144" s="139"/>
      <c r="Q144" s="139"/>
      <c r="R144" s="139"/>
      <c r="S144" s="139"/>
      <c r="T144" s="139"/>
      <c r="U144" s="139"/>
      <c r="V144" s="44"/>
      <c r="W144" s="44"/>
      <c r="X144" s="37">
        <v>1.01</v>
      </c>
      <c r="Y144" s="37">
        <v>0</v>
      </c>
      <c r="Z144" s="37">
        <v>0</v>
      </c>
      <c r="AA144" s="37">
        <v>0</v>
      </c>
      <c r="AB144" s="37">
        <v>0</v>
      </c>
      <c r="AC144" s="37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1.01</v>
      </c>
      <c r="AI144" s="133" t="s">
        <v>82</v>
      </c>
      <c r="AJ144" s="43"/>
      <c r="AK144" s="43"/>
    </row>
    <row r="145" spans="1:37" ht="15.75" thickBot="1">
      <c r="A145" s="86">
        <v>135</v>
      </c>
      <c r="B145" s="89" t="s">
        <v>628</v>
      </c>
      <c r="C145" s="89" t="s">
        <v>269</v>
      </c>
      <c r="D145" s="43" t="s">
        <v>194</v>
      </c>
      <c r="E145" s="43" t="s">
        <v>39</v>
      </c>
      <c r="F145" s="43" t="s">
        <v>77</v>
      </c>
      <c r="G145" s="43" t="s">
        <v>59</v>
      </c>
      <c r="H145" s="43" t="s">
        <v>14</v>
      </c>
      <c r="I145" s="43" t="s">
        <v>13</v>
      </c>
      <c r="J145" s="138">
        <v>42646</v>
      </c>
      <c r="K145" s="45">
        <v>7.02</v>
      </c>
      <c r="L145" s="44"/>
      <c r="M145" s="44"/>
      <c r="N145" s="44"/>
      <c r="O145" s="44"/>
      <c r="P145" s="139"/>
      <c r="Q145" s="139"/>
      <c r="R145" s="139"/>
      <c r="S145" s="139"/>
      <c r="T145" s="139"/>
      <c r="U145" s="139"/>
      <c r="V145" s="44"/>
      <c r="W145" s="44"/>
      <c r="X145" s="37">
        <v>1.01</v>
      </c>
      <c r="Y145" s="37">
        <v>0</v>
      </c>
      <c r="Z145" s="37">
        <v>0</v>
      </c>
      <c r="AA145" s="37">
        <v>0</v>
      </c>
      <c r="AB145" s="37">
        <v>0</v>
      </c>
      <c r="AC145" s="37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1.01</v>
      </c>
      <c r="AI145" s="133" t="s">
        <v>82</v>
      </c>
      <c r="AJ145" s="43"/>
      <c r="AK145" s="43"/>
    </row>
    <row r="146" spans="1:37" ht="15.75" thickBot="1">
      <c r="A146" s="86">
        <v>136</v>
      </c>
      <c r="B146" s="89" t="s">
        <v>622</v>
      </c>
      <c r="C146" s="89" t="s">
        <v>303</v>
      </c>
      <c r="D146" s="43" t="s">
        <v>138</v>
      </c>
      <c r="E146" s="43" t="s">
        <v>39</v>
      </c>
      <c r="F146" s="43" t="s">
        <v>77</v>
      </c>
      <c r="G146" s="43" t="s">
        <v>59</v>
      </c>
      <c r="H146" s="43" t="s">
        <v>14</v>
      </c>
      <c r="I146" s="43" t="s">
        <v>13</v>
      </c>
      <c r="J146" s="138">
        <v>42684</v>
      </c>
      <c r="K146" s="45">
        <v>7.01</v>
      </c>
      <c r="L146" s="44"/>
      <c r="M146" s="44"/>
      <c r="N146" s="44"/>
      <c r="O146" s="44"/>
      <c r="P146" s="139"/>
      <c r="Q146" s="139"/>
      <c r="R146" s="139"/>
      <c r="S146" s="139"/>
      <c r="T146" s="139"/>
      <c r="U146" s="139"/>
      <c r="V146" s="44"/>
      <c r="W146" s="44"/>
      <c r="X146" s="37">
        <v>1.01</v>
      </c>
      <c r="Y146" s="37">
        <v>0</v>
      </c>
      <c r="Z146" s="37">
        <v>0</v>
      </c>
      <c r="AA146" s="37">
        <v>0</v>
      </c>
      <c r="AB146" s="37">
        <v>0</v>
      </c>
      <c r="AC146" s="37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1.01</v>
      </c>
      <c r="AI146" s="133" t="s">
        <v>82</v>
      </c>
      <c r="AJ146" s="43"/>
      <c r="AK146" s="43"/>
    </row>
    <row r="147" spans="1:37" ht="15.75" thickBot="1">
      <c r="A147" s="86">
        <v>137</v>
      </c>
      <c r="B147" s="89" t="s">
        <v>632</v>
      </c>
      <c r="C147" s="89" t="s">
        <v>269</v>
      </c>
      <c r="D147" s="43" t="s">
        <v>112</v>
      </c>
      <c r="E147" s="43" t="s">
        <v>39</v>
      </c>
      <c r="F147" s="43" t="s">
        <v>77</v>
      </c>
      <c r="G147" s="43" t="s">
        <v>59</v>
      </c>
      <c r="H147" s="43" t="s">
        <v>14</v>
      </c>
      <c r="I147" s="43" t="s">
        <v>13</v>
      </c>
      <c r="J147" s="138">
        <v>38335</v>
      </c>
      <c r="K147" s="45">
        <v>7</v>
      </c>
      <c r="L147" s="44"/>
      <c r="M147" s="44"/>
      <c r="N147" s="44"/>
      <c r="O147" s="44"/>
      <c r="P147" s="139"/>
      <c r="Q147" s="139"/>
      <c r="R147" s="139"/>
      <c r="S147" s="139"/>
      <c r="T147" s="139"/>
      <c r="U147" s="139"/>
      <c r="V147" s="44"/>
      <c r="W147" s="44"/>
      <c r="X147" s="37">
        <v>1</v>
      </c>
      <c r="Y147" s="37">
        <v>0</v>
      </c>
      <c r="Z147" s="37">
        <v>0</v>
      </c>
      <c r="AA147" s="37">
        <v>0</v>
      </c>
      <c r="AB147" s="37">
        <v>0</v>
      </c>
      <c r="AC147" s="37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1</v>
      </c>
      <c r="AI147" s="133" t="s">
        <v>82</v>
      </c>
      <c r="AJ147" s="43"/>
      <c r="AK147" s="43"/>
    </row>
    <row r="148" spans="1:37" s="177" customFormat="1" ht="15">
      <c r="A148" s="86">
        <v>138</v>
      </c>
      <c r="B148" s="156" t="s">
        <v>611</v>
      </c>
      <c r="C148" s="156" t="s">
        <v>612</v>
      </c>
      <c r="D148" s="147" t="s">
        <v>117</v>
      </c>
      <c r="E148" s="147" t="s">
        <v>39</v>
      </c>
      <c r="F148" s="147" t="s">
        <v>76</v>
      </c>
      <c r="G148" s="147" t="s">
        <v>59</v>
      </c>
      <c r="H148" s="147" t="s">
        <v>14</v>
      </c>
      <c r="I148" s="147" t="s">
        <v>13</v>
      </c>
      <c r="J148" s="157">
        <v>43007</v>
      </c>
      <c r="K148" s="158">
        <v>7</v>
      </c>
      <c r="L148" s="159"/>
      <c r="M148" s="159"/>
      <c r="N148" s="159"/>
      <c r="O148" s="159"/>
      <c r="P148" s="160"/>
      <c r="Q148" s="160"/>
      <c r="R148" s="160"/>
      <c r="S148" s="160"/>
      <c r="T148" s="160"/>
      <c r="U148" s="160"/>
      <c r="V148" s="159"/>
      <c r="W148" s="159"/>
      <c r="X148" s="145">
        <v>1</v>
      </c>
      <c r="Y148" s="145">
        <v>0</v>
      </c>
      <c r="Z148" s="145">
        <v>0</v>
      </c>
      <c r="AA148" s="145">
        <v>0</v>
      </c>
      <c r="AB148" s="145">
        <v>0</v>
      </c>
      <c r="AC148" s="145">
        <v>0</v>
      </c>
      <c r="AD148" s="146">
        <v>0</v>
      </c>
      <c r="AE148" s="146">
        <v>0</v>
      </c>
      <c r="AF148" s="146">
        <v>0</v>
      </c>
      <c r="AG148" s="146">
        <v>0</v>
      </c>
      <c r="AH148" s="146">
        <v>1</v>
      </c>
      <c r="AI148" s="74" t="s">
        <v>82</v>
      </c>
      <c r="AJ148" s="147"/>
      <c r="AK148" s="147"/>
    </row>
    <row r="149" spans="1:37" ht="15">
      <c r="A149" s="86">
        <v>139</v>
      </c>
      <c r="B149" s="89" t="s">
        <v>746</v>
      </c>
      <c r="C149" s="89" t="s">
        <v>143</v>
      </c>
      <c r="D149" s="43" t="s">
        <v>117</v>
      </c>
      <c r="E149" s="43" t="s">
        <v>39</v>
      </c>
      <c r="F149" s="43" t="s">
        <v>77</v>
      </c>
      <c r="G149" s="43" t="s">
        <v>59</v>
      </c>
      <c r="H149" s="43" t="s">
        <v>14</v>
      </c>
      <c r="I149" s="43" t="s">
        <v>13</v>
      </c>
      <c r="J149" s="138">
        <v>42789</v>
      </c>
      <c r="K149" s="139">
        <v>6.97</v>
      </c>
      <c r="L149" s="44"/>
      <c r="M149" s="44"/>
      <c r="N149" s="44"/>
      <c r="O149" s="44"/>
      <c r="P149" s="139"/>
      <c r="Q149" s="139"/>
      <c r="R149" s="139"/>
      <c r="S149" s="139"/>
      <c r="T149" s="139"/>
      <c r="U149" s="139"/>
      <c r="V149" s="44"/>
      <c r="W149" s="44"/>
      <c r="X149" s="37">
        <v>0.99</v>
      </c>
      <c r="Y149" s="37">
        <v>0</v>
      </c>
      <c r="Z149" s="37">
        <v>0</v>
      </c>
      <c r="AA149" s="37">
        <v>0</v>
      </c>
      <c r="AB149" s="37">
        <v>0</v>
      </c>
      <c r="AC149" s="37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0.99</v>
      </c>
      <c r="AI149" s="41" t="s">
        <v>82</v>
      </c>
      <c r="AJ149" s="43"/>
      <c r="AK149" s="43"/>
    </row>
    <row r="150" spans="1:37" s="42" customFormat="1" ht="15.75" thickBot="1">
      <c r="A150" s="86">
        <v>140</v>
      </c>
      <c r="B150" s="161" t="s">
        <v>599</v>
      </c>
      <c r="C150" s="161" t="s">
        <v>600</v>
      </c>
      <c r="D150" s="155" t="s">
        <v>354</v>
      </c>
      <c r="E150" s="155" t="s">
        <v>39</v>
      </c>
      <c r="F150" s="155" t="s">
        <v>77</v>
      </c>
      <c r="G150" s="155" t="s">
        <v>59</v>
      </c>
      <c r="H150" s="155" t="s">
        <v>14</v>
      </c>
      <c r="I150" s="155" t="s">
        <v>13</v>
      </c>
      <c r="J150" s="162">
        <v>42146</v>
      </c>
      <c r="K150" s="163">
        <v>6.92</v>
      </c>
      <c r="L150" s="164"/>
      <c r="M150" s="164"/>
      <c r="N150" s="164"/>
      <c r="O150" s="164"/>
      <c r="P150" s="165"/>
      <c r="Q150" s="165"/>
      <c r="R150" s="165"/>
      <c r="S150" s="165"/>
      <c r="T150" s="165"/>
      <c r="U150" s="165"/>
      <c r="V150" s="164"/>
      <c r="W150" s="164"/>
      <c r="X150" s="91">
        <v>0.96</v>
      </c>
      <c r="Y150" s="91">
        <v>0</v>
      </c>
      <c r="Z150" s="91">
        <v>0</v>
      </c>
      <c r="AA150" s="91">
        <v>0</v>
      </c>
      <c r="AB150" s="91">
        <v>0</v>
      </c>
      <c r="AC150" s="91">
        <v>0</v>
      </c>
      <c r="AD150" s="92">
        <v>0</v>
      </c>
      <c r="AE150" s="92">
        <v>0</v>
      </c>
      <c r="AF150" s="92">
        <v>0</v>
      </c>
      <c r="AG150" s="92">
        <v>0</v>
      </c>
      <c r="AH150" s="92">
        <v>0.96</v>
      </c>
      <c r="AI150" s="133" t="s">
        <v>82</v>
      </c>
      <c r="AJ150" s="155"/>
      <c r="AK150" s="155"/>
    </row>
    <row r="151" spans="1:37" ht="15.75" thickBot="1">
      <c r="A151" s="86">
        <v>141</v>
      </c>
      <c r="B151" s="89" t="s">
        <v>604</v>
      </c>
      <c r="C151" s="89" t="s">
        <v>108</v>
      </c>
      <c r="D151" s="43" t="s">
        <v>303</v>
      </c>
      <c r="E151" s="43" t="s">
        <v>39</v>
      </c>
      <c r="F151" s="43" t="s">
        <v>77</v>
      </c>
      <c r="G151" s="43" t="s">
        <v>59</v>
      </c>
      <c r="H151" s="43" t="s">
        <v>14</v>
      </c>
      <c r="I151" s="43" t="s">
        <v>13</v>
      </c>
      <c r="J151" s="138">
        <v>42913</v>
      </c>
      <c r="K151" s="45">
        <v>6.91</v>
      </c>
      <c r="L151" s="44"/>
      <c r="M151" s="44"/>
      <c r="N151" s="44"/>
      <c r="O151" s="44"/>
      <c r="P151" s="139"/>
      <c r="Q151" s="139"/>
      <c r="R151" s="139"/>
      <c r="S151" s="139"/>
      <c r="T151" s="139"/>
      <c r="U151" s="139"/>
      <c r="V151" s="44"/>
      <c r="W151" s="44"/>
      <c r="X151" s="37">
        <v>0.96</v>
      </c>
      <c r="Y151" s="37">
        <v>0</v>
      </c>
      <c r="Z151" s="37">
        <v>0</v>
      </c>
      <c r="AA151" s="37">
        <v>0</v>
      </c>
      <c r="AB151" s="37">
        <v>0</v>
      </c>
      <c r="AC151" s="37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0.96</v>
      </c>
      <c r="AI151" s="133" t="s">
        <v>82</v>
      </c>
      <c r="AJ151" s="43"/>
      <c r="AK151" s="43"/>
    </row>
    <row r="152" spans="1:37" ht="15.75" thickBot="1">
      <c r="A152" s="86">
        <v>142</v>
      </c>
      <c r="B152" s="89" t="s">
        <v>529</v>
      </c>
      <c r="C152" s="89" t="s">
        <v>419</v>
      </c>
      <c r="D152" s="43" t="s">
        <v>122</v>
      </c>
      <c r="E152" s="43" t="s">
        <v>39</v>
      </c>
      <c r="F152" s="43" t="s">
        <v>77</v>
      </c>
      <c r="G152" s="43" t="s">
        <v>59</v>
      </c>
      <c r="H152" s="43" t="s">
        <v>14</v>
      </c>
      <c r="I152" s="43" t="s">
        <v>13</v>
      </c>
      <c r="J152" s="138">
        <v>42136</v>
      </c>
      <c r="K152" s="45">
        <v>6.84</v>
      </c>
      <c r="L152" s="44"/>
      <c r="M152" s="44"/>
      <c r="N152" s="44"/>
      <c r="O152" s="44"/>
      <c r="P152" s="139"/>
      <c r="Q152" s="139"/>
      <c r="R152" s="139"/>
      <c r="S152" s="139"/>
      <c r="T152" s="139"/>
      <c r="U152" s="139"/>
      <c r="V152" s="44"/>
      <c r="W152" s="44"/>
      <c r="X152" s="37">
        <v>0.92</v>
      </c>
      <c r="Y152" s="37">
        <v>0</v>
      </c>
      <c r="Z152" s="37">
        <v>0</v>
      </c>
      <c r="AA152" s="37">
        <v>0</v>
      </c>
      <c r="AB152" s="37">
        <v>0</v>
      </c>
      <c r="AC152" s="37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0.92</v>
      </c>
      <c r="AI152" s="133" t="s">
        <v>82</v>
      </c>
      <c r="AJ152" s="43"/>
      <c r="AK152" s="43"/>
    </row>
    <row r="153" spans="1:37" ht="15.75" thickBot="1">
      <c r="A153" s="86">
        <v>143</v>
      </c>
      <c r="B153" s="89" t="s">
        <v>713</v>
      </c>
      <c r="C153" s="89" t="s">
        <v>714</v>
      </c>
      <c r="D153" s="43" t="s">
        <v>117</v>
      </c>
      <c r="E153" s="43" t="s">
        <v>39</v>
      </c>
      <c r="F153" s="43" t="s">
        <v>77</v>
      </c>
      <c r="G153" s="43" t="s">
        <v>59</v>
      </c>
      <c r="H153" s="43" t="s">
        <v>14</v>
      </c>
      <c r="I153" s="43" t="s">
        <v>13</v>
      </c>
      <c r="J153" s="138">
        <v>37043</v>
      </c>
      <c r="K153" s="139">
        <v>6.78</v>
      </c>
      <c r="L153" s="44"/>
      <c r="M153" s="44"/>
      <c r="N153" s="44"/>
      <c r="O153" s="44"/>
      <c r="P153" s="139">
        <v>0</v>
      </c>
      <c r="Q153" s="139">
        <v>5</v>
      </c>
      <c r="R153" s="139">
        <v>0</v>
      </c>
      <c r="S153" s="139"/>
      <c r="T153" s="139"/>
      <c r="U153" s="139"/>
      <c r="V153" s="44"/>
      <c r="W153" s="44"/>
      <c r="X153" s="37">
        <v>0.89</v>
      </c>
      <c r="Y153" s="37">
        <v>0</v>
      </c>
      <c r="Z153" s="37">
        <v>0</v>
      </c>
      <c r="AA153" s="37">
        <v>0</v>
      </c>
      <c r="AB153" s="37">
        <v>0</v>
      </c>
      <c r="AC153" s="37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0.89</v>
      </c>
      <c r="AI153" s="133" t="s">
        <v>82</v>
      </c>
      <c r="AJ153" s="43"/>
      <c r="AK153" s="43"/>
    </row>
    <row r="154" spans="1:37" ht="15.75" thickBot="1">
      <c r="A154" s="86">
        <v>144</v>
      </c>
      <c r="B154" s="89" t="s">
        <v>736</v>
      </c>
      <c r="C154" s="89" t="s">
        <v>143</v>
      </c>
      <c r="D154" s="43" t="s">
        <v>103</v>
      </c>
      <c r="E154" s="43" t="s">
        <v>39</v>
      </c>
      <c r="F154" s="43" t="s">
        <v>77</v>
      </c>
      <c r="G154" s="43" t="s">
        <v>59</v>
      </c>
      <c r="H154" s="43" t="s">
        <v>14</v>
      </c>
      <c r="I154" s="43" t="s">
        <v>13</v>
      </c>
      <c r="J154" s="138">
        <v>41586</v>
      </c>
      <c r="K154" s="139">
        <v>6.78</v>
      </c>
      <c r="L154" s="44"/>
      <c r="M154" s="44"/>
      <c r="N154" s="44"/>
      <c r="O154" s="44"/>
      <c r="P154" s="139"/>
      <c r="Q154" s="139"/>
      <c r="R154" s="139"/>
      <c r="S154" s="139"/>
      <c r="T154" s="139"/>
      <c r="U154" s="139"/>
      <c r="V154" s="44"/>
      <c r="W154" s="44"/>
      <c r="X154" s="37">
        <v>0.89</v>
      </c>
      <c r="Y154" s="37">
        <v>0</v>
      </c>
      <c r="Z154" s="37">
        <v>0</v>
      </c>
      <c r="AA154" s="37">
        <v>0</v>
      </c>
      <c r="AB154" s="37">
        <v>0</v>
      </c>
      <c r="AC154" s="37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0.89</v>
      </c>
      <c r="AI154" s="133" t="s">
        <v>82</v>
      </c>
      <c r="AJ154" s="43"/>
      <c r="AK154" s="43"/>
    </row>
    <row r="155" spans="1:37" ht="15.75" thickBot="1">
      <c r="A155" s="86">
        <v>145</v>
      </c>
      <c r="B155" s="89" t="s">
        <v>524</v>
      </c>
      <c r="C155" s="89" t="s">
        <v>143</v>
      </c>
      <c r="D155" s="43" t="s">
        <v>114</v>
      </c>
      <c r="E155" s="43" t="s">
        <v>39</v>
      </c>
      <c r="F155" s="43" t="s">
        <v>77</v>
      </c>
      <c r="G155" s="43" t="s">
        <v>59</v>
      </c>
      <c r="H155" s="43" t="s">
        <v>14</v>
      </c>
      <c r="I155" s="43" t="s">
        <v>13</v>
      </c>
      <c r="J155" s="138">
        <v>40639</v>
      </c>
      <c r="K155" s="45">
        <v>6.76</v>
      </c>
      <c r="L155" s="44"/>
      <c r="M155" s="44"/>
      <c r="N155" s="44"/>
      <c r="O155" s="44"/>
      <c r="P155" s="139"/>
      <c r="Q155" s="139"/>
      <c r="R155" s="139"/>
      <c r="S155" s="139"/>
      <c r="T155" s="139"/>
      <c r="U155" s="139"/>
      <c r="V155" s="44"/>
      <c r="W155" s="44"/>
      <c r="X155" s="37">
        <v>0.88</v>
      </c>
      <c r="Y155" s="37">
        <v>0</v>
      </c>
      <c r="Z155" s="37">
        <v>0</v>
      </c>
      <c r="AA155" s="37">
        <v>0</v>
      </c>
      <c r="AB155" s="37">
        <v>0</v>
      </c>
      <c r="AC155" s="37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0.88</v>
      </c>
      <c r="AI155" s="133" t="s">
        <v>82</v>
      </c>
      <c r="AJ155" s="43"/>
      <c r="AK155" s="43"/>
    </row>
    <row r="156" spans="1:37" ht="15.75" thickBot="1">
      <c r="A156" s="86">
        <v>146</v>
      </c>
      <c r="B156" s="89" t="s">
        <v>704</v>
      </c>
      <c r="C156" s="89" t="s">
        <v>167</v>
      </c>
      <c r="D156" s="43" t="s">
        <v>97</v>
      </c>
      <c r="E156" s="43" t="s">
        <v>39</v>
      </c>
      <c r="F156" s="43" t="s">
        <v>77</v>
      </c>
      <c r="G156" s="43" t="s">
        <v>59</v>
      </c>
      <c r="H156" s="43" t="s">
        <v>14</v>
      </c>
      <c r="I156" s="43" t="s">
        <v>13</v>
      </c>
      <c r="J156" s="138">
        <v>41192</v>
      </c>
      <c r="K156" s="139">
        <v>6.57</v>
      </c>
      <c r="L156" s="44"/>
      <c r="M156" s="44"/>
      <c r="N156" s="44"/>
      <c r="O156" s="44"/>
      <c r="P156" s="139"/>
      <c r="Q156" s="139"/>
      <c r="R156" s="139"/>
      <c r="S156" s="139"/>
      <c r="T156" s="139"/>
      <c r="U156" s="139"/>
      <c r="V156" s="44"/>
      <c r="W156" s="44"/>
      <c r="X156" s="37">
        <v>0.79</v>
      </c>
      <c r="Y156" s="37">
        <v>0</v>
      </c>
      <c r="Z156" s="37">
        <v>0</v>
      </c>
      <c r="AA156" s="37">
        <v>0</v>
      </c>
      <c r="AB156" s="37">
        <v>0</v>
      </c>
      <c r="AC156" s="37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0.79</v>
      </c>
      <c r="AI156" s="133" t="s">
        <v>82</v>
      </c>
      <c r="AJ156" s="43"/>
      <c r="AK156" s="43"/>
    </row>
    <row r="157" spans="1:37" ht="15.75" thickBot="1">
      <c r="A157" s="86">
        <v>147</v>
      </c>
      <c r="B157" s="89" t="s">
        <v>792</v>
      </c>
      <c r="C157" s="89" t="s">
        <v>513</v>
      </c>
      <c r="D157" s="43" t="s">
        <v>125</v>
      </c>
      <c r="E157" s="43" t="s">
        <v>39</v>
      </c>
      <c r="F157" s="43" t="s">
        <v>77</v>
      </c>
      <c r="G157" s="43" t="s">
        <v>59</v>
      </c>
      <c r="H157" s="43" t="s">
        <v>14</v>
      </c>
      <c r="I157" s="43" t="s">
        <v>13</v>
      </c>
      <c r="J157" s="138">
        <v>42928</v>
      </c>
      <c r="K157" s="45">
        <v>6.55</v>
      </c>
      <c r="L157" s="44"/>
      <c r="M157" s="44"/>
      <c r="N157" s="44"/>
      <c r="O157" s="44"/>
      <c r="P157" s="139"/>
      <c r="Q157" s="139"/>
      <c r="R157" s="139"/>
      <c r="S157" s="139"/>
      <c r="T157" s="139"/>
      <c r="U157" s="139"/>
      <c r="V157" s="44"/>
      <c r="W157" s="44"/>
      <c r="X157" s="37">
        <v>0.78</v>
      </c>
      <c r="Y157" s="37">
        <v>0</v>
      </c>
      <c r="Z157" s="37">
        <v>0</v>
      </c>
      <c r="AA157" s="37">
        <v>0</v>
      </c>
      <c r="AB157" s="37">
        <v>0</v>
      </c>
      <c r="AC157" s="37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0.78</v>
      </c>
      <c r="AI157" s="133" t="s">
        <v>82</v>
      </c>
      <c r="AJ157" s="43"/>
      <c r="AK157" s="43"/>
    </row>
    <row r="158" spans="1:37" ht="15.75" thickBot="1">
      <c r="A158" s="86">
        <v>148</v>
      </c>
      <c r="B158" s="89" t="s">
        <v>722</v>
      </c>
      <c r="C158" s="89" t="s">
        <v>105</v>
      </c>
      <c r="D158" s="43" t="s">
        <v>122</v>
      </c>
      <c r="E158" s="43" t="s">
        <v>39</v>
      </c>
      <c r="F158" s="43" t="s">
        <v>77</v>
      </c>
      <c r="G158" s="43" t="s">
        <v>59</v>
      </c>
      <c r="H158" s="43" t="s">
        <v>14</v>
      </c>
      <c r="I158" s="43" t="s">
        <v>13</v>
      </c>
      <c r="J158" s="138">
        <v>41668</v>
      </c>
      <c r="K158" s="139">
        <v>6.5</v>
      </c>
      <c r="L158" s="44"/>
      <c r="M158" s="44"/>
      <c r="N158" s="44"/>
      <c r="O158" s="44"/>
      <c r="P158" s="139">
        <v>0</v>
      </c>
      <c r="Q158" s="139">
        <v>1</v>
      </c>
      <c r="R158" s="139">
        <v>20</v>
      </c>
      <c r="S158" s="139"/>
      <c r="T158" s="139"/>
      <c r="U158" s="139"/>
      <c r="V158" s="44"/>
      <c r="W158" s="44"/>
      <c r="X158" s="37">
        <v>0.75</v>
      </c>
      <c r="Y158" s="37">
        <v>0</v>
      </c>
      <c r="Z158" s="37">
        <v>0</v>
      </c>
      <c r="AA158" s="37">
        <v>0</v>
      </c>
      <c r="AB158" s="37">
        <v>0</v>
      </c>
      <c r="AC158" s="37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0.75</v>
      </c>
      <c r="AI158" s="133" t="s">
        <v>82</v>
      </c>
      <c r="AJ158" s="43"/>
      <c r="AK158" s="43"/>
    </row>
    <row r="159" spans="1:37" s="176" customFormat="1" ht="15.75" thickBot="1">
      <c r="A159" s="86">
        <v>149</v>
      </c>
      <c r="B159" s="169" t="s">
        <v>556</v>
      </c>
      <c r="C159" s="169" t="s">
        <v>99</v>
      </c>
      <c r="D159" s="170" t="s">
        <v>112</v>
      </c>
      <c r="E159" s="170" t="s">
        <v>39</v>
      </c>
      <c r="F159" s="170" t="s">
        <v>77</v>
      </c>
      <c r="G159" s="170" t="s">
        <v>59</v>
      </c>
      <c r="H159" s="170" t="s">
        <v>14</v>
      </c>
      <c r="I159" s="170" t="s">
        <v>13</v>
      </c>
      <c r="J159" s="171">
        <v>42683</v>
      </c>
      <c r="K159" s="202">
        <v>6.47</v>
      </c>
      <c r="L159" s="173"/>
      <c r="M159" s="173"/>
      <c r="N159" s="173"/>
      <c r="O159" s="173"/>
      <c r="P159" s="172"/>
      <c r="Q159" s="172"/>
      <c r="R159" s="172"/>
      <c r="S159" s="172"/>
      <c r="T159" s="172"/>
      <c r="U159" s="172"/>
      <c r="V159" s="173"/>
      <c r="W159" s="173"/>
      <c r="X159" s="174">
        <v>0.74</v>
      </c>
      <c r="Y159" s="174">
        <v>0</v>
      </c>
      <c r="Z159" s="174">
        <v>0</v>
      </c>
      <c r="AA159" s="174">
        <v>0</v>
      </c>
      <c r="AB159" s="174">
        <v>0</v>
      </c>
      <c r="AC159" s="174">
        <v>0</v>
      </c>
      <c r="AD159" s="175">
        <v>0</v>
      </c>
      <c r="AE159" s="175">
        <v>0</v>
      </c>
      <c r="AF159" s="175">
        <v>0</v>
      </c>
      <c r="AG159" s="175">
        <v>0</v>
      </c>
      <c r="AH159" s="175">
        <v>0.74</v>
      </c>
      <c r="AI159" s="133" t="s">
        <v>82</v>
      </c>
      <c r="AJ159" s="170"/>
      <c r="AK159" s="170"/>
    </row>
    <row r="160" spans="1:34" ht="15">
      <c r="A160" s="86"/>
      <c r="X160" s="87"/>
      <c r="Y160" s="87"/>
      <c r="Z160" s="87"/>
      <c r="AA160" s="87"/>
      <c r="AB160" s="88"/>
      <c r="AC160" s="87"/>
      <c r="AD160" s="89"/>
      <c r="AE160" s="89"/>
      <c r="AG160" s="89"/>
      <c r="AH160" s="38"/>
    </row>
    <row r="161" spans="1:34" ht="15">
      <c r="A161" s="86"/>
      <c r="X161" s="87"/>
      <c r="Y161" s="87"/>
      <c r="Z161" s="87"/>
      <c r="AA161" s="87"/>
      <c r="AB161" s="88"/>
      <c r="AC161" s="87"/>
      <c r="AD161" s="89"/>
      <c r="AE161" s="89"/>
      <c r="AG161" s="89"/>
      <c r="AH161" s="38"/>
    </row>
    <row r="162" spans="1:34" ht="15">
      <c r="A162" s="86"/>
      <c r="X162" s="87"/>
      <c r="Y162" s="87"/>
      <c r="Z162" s="87"/>
      <c r="AA162" s="87"/>
      <c r="AB162" s="88"/>
      <c r="AC162" s="87"/>
      <c r="AD162" s="89"/>
      <c r="AE162" s="89"/>
      <c r="AG162" s="89"/>
      <c r="AH162" s="38"/>
    </row>
    <row r="163" spans="1:34" ht="15">
      <c r="A163" s="86"/>
      <c r="X163" s="87"/>
      <c r="Y163" s="87"/>
      <c r="Z163" s="87"/>
      <c r="AA163" s="87"/>
      <c r="AB163" s="88"/>
      <c r="AC163" s="87"/>
      <c r="AD163" s="89"/>
      <c r="AE163" s="89"/>
      <c r="AG163" s="89"/>
      <c r="AH163" s="38"/>
    </row>
    <row r="164" spans="1:34" ht="15">
      <c r="A164" s="86"/>
      <c r="X164" s="87"/>
      <c r="Y164" s="87"/>
      <c r="Z164" s="87"/>
      <c r="AA164" s="87"/>
      <c r="AB164" s="88"/>
      <c r="AC164" s="87"/>
      <c r="AD164" s="89"/>
      <c r="AE164" s="89"/>
      <c r="AG164" s="89"/>
      <c r="AH164" s="38"/>
    </row>
    <row r="165" spans="1:34" ht="15">
      <c r="A165" s="86"/>
      <c r="X165" s="87"/>
      <c r="Y165" s="87"/>
      <c r="Z165" s="87"/>
      <c r="AA165" s="87"/>
      <c r="AB165" s="88"/>
      <c r="AC165" s="87"/>
      <c r="AD165" s="89"/>
      <c r="AE165" s="89"/>
      <c r="AG165" s="89"/>
      <c r="AH165" s="38"/>
    </row>
    <row r="166" spans="1:34" ht="15">
      <c r="A166" s="86"/>
      <c r="X166" s="87"/>
      <c r="Y166" s="87"/>
      <c r="Z166" s="87"/>
      <c r="AA166" s="87"/>
      <c r="AB166" s="88"/>
      <c r="AC166" s="87"/>
      <c r="AD166" s="89"/>
      <c r="AE166" s="89"/>
      <c r="AG166" s="89"/>
      <c r="AH166" s="38"/>
    </row>
    <row r="167" spans="1:34" ht="15">
      <c r="A167" s="86"/>
      <c r="X167" s="87"/>
      <c r="Y167" s="87"/>
      <c r="Z167" s="87"/>
      <c r="AA167" s="87"/>
      <c r="AB167" s="88"/>
      <c r="AC167" s="87"/>
      <c r="AD167" s="89"/>
      <c r="AE167" s="89"/>
      <c r="AG167" s="89"/>
      <c r="AH167" s="38"/>
    </row>
    <row r="168" spans="1:34" ht="15">
      <c r="A168" s="86"/>
      <c r="X168" s="87"/>
      <c r="Y168" s="87"/>
      <c r="Z168" s="87"/>
      <c r="AA168" s="87"/>
      <c r="AB168" s="88"/>
      <c r="AC168" s="87"/>
      <c r="AD168" s="89"/>
      <c r="AE168" s="89"/>
      <c r="AG168" s="89"/>
      <c r="AH168" s="38"/>
    </row>
    <row r="169" spans="1:34" ht="15">
      <c r="A169" s="86"/>
      <c r="X169" s="87"/>
      <c r="Y169" s="87"/>
      <c r="Z169" s="87"/>
      <c r="AA169" s="87"/>
      <c r="AB169" s="88"/>
      <c r="AC169" s="87"/>
      <c r="AD169" s="89"/>
      <c r="AE169" s="89"/>
      <c r="AG169" s="89"/>
      <c r="AH169" s="38"/>
    </row>
    <row r="170" spans="1:34" ht="15">
      <c r="A170" s="86"/>
      <c r="X170" s="87"/>
      <c r="Y170" s="87"/>
      <c r="Z170" s="87"/>
      <c r="AA170" s="87"/>
      <c r="AB170" s="88"/>
      <c r="AC170" s="87"/>
      <c r="AD170" s="89"/>
      <c r="AE170" s="89"/>
      <c r="AG170" s="89"/>
      <c r="AH170" s="38"/>
    </row>
    <row r="171" spans="1:34" ht="15">
      <c r="A171" s="86"/>
      <c r="X171" s="87"/>
      <c r="Y171" s="87"/>
      <c r="Z171" s="87"/>
      <c r="AA171" s="87"/>
      <c r="AB171" s="88"/>
      <c r="AC171" s="87"/>
      <c r="AD171" s="89"/>
      <c r="AE171" s="89"/>
      <c r="AG171" s="89"/>
      <c r="AH171" s="38"/>
    </row>
    <row r="172" spans="1:34" ht="15">
      <c r="A172" s="86"/>
      <c r="X172" s="87"/>
      <c r="Y172" s="87"/>
      <c r="Z172" s="87"/>
      <c r="AA172" s="87"/>
      <c r="AB172" s="88"/>
      <c r="AC172" s="87"/>
      <c r="AD172" s="89"/>
      <c r="AE172" s="89"/>
      <c r="AG172" s="89"/>
      <c r="AH172" s="38"/>
    </row>
    <row r="173" spans="1:34" ht="15">
      <c r="A173" s="86"/>
      <c r="X173" s="87"/>
      <c r="Y173" s="87"/>
      <c r="Z173" s="87"/>
      <c r="AA173" s="87"/>
      <c r="AB173" s="88"/>
      <c r="AC173" s="87"/>
      <c r="AD173" s="89"/>
      <c r="AE173" s="89"/>
      <c r="AG173" s="89"/>
      <c r="AH173" s="38"/>
    </row>
    <row r="174" spans="1:34" ht="15">
      <c r="A174" s="86"/>
      <c r="X174" s="87"/>
      <c r="Y174" s="87"/>
      <c r="Z174" s="87"/>
      <c r="AA174" s="87"/>
      <c r="AB174" s="88"/>
      <c r="AC174" s="87"/>
      <c r="AD174" s="89"/>
      <c r="AE174" s="89"/>
      <c r="AG174" s="89"/>
      <c r="AH174" s="38"/>
    </row>
    <row r="175" spans="1:34" ht="15">
      <c r="A175" s="86"/>
      <c r="X175" s="87"/>
      <c r="Y175" s="87"/>
      <c r="Z175" s="87"/>
      <c r="AA175" s="87"/>
      <c r="AB175" s="88"/>
      <c r="AC175" s="87"/>
      <c r="AD175" s="89"/>
      <c r="AE175" s="89"/>
      <c r="AG175" s="89"/>
      <c r="AH175" s="38"/>
    </row>
    <row r="176" spans="1:34" ht="15">
      <c r="A176" s="86"/>
      <c r="X176" s="87"/>
      <c r="Y176" s="87"/>
      <c r="Z176" s="87"/>
      <c r="AA176" s="87"/>
      <c r="AB176" s="88"/>
      <c r="AC176" s="87"/>
      <c r="AD176" s="89"/>
      <c r="AE176" s="89"/>
      <c r="AG176" s="89"/>
      <c r="AH176" s="38"/>
    </row>
    <row r="177" spans="1:34" ht="15">
      <c r="A177" s="86"/>
      <c r="X177" s="87"/>
      <c r="Y177" s="87"/>
      <c r="Z177" s="87"/>
      <c r="AA177" s="87"/>
      <c r="AB177" s="88"/>
      <c r="AC177" s="87"/>
      <c r="AD177" s="89"/>
      <c r="AE177" s="89"/>
      <c r="AG177" s="89"/>
      <c r="AH177" s="38"/>
    </row>
    <row r="178" spans="1:34" ht="15">
      <c r="A178" s="86"/>
      <c r="X178" s="87"/>
      <c r="Y178" s="87"/>
      <c r="Z178" s="87"/>
      <c r="AA178" s="87"/>
      <c r="AB178" s="88"/>
      <c r="AC178" s="87"/>
      <c r="AD178" s="89"/>
      <c r="AE178" s="89"/>
      <c r="AG178" s="89"/>
      <c r="AH178" s="38"/>
    </row>
    <row r="179" spans="1:34" ht="15">
      <c r="A179" s="86"/>
      <c r="X179" s="87"/>
      <c r="Y179" s="87"/>
      <c r="Z179" s="87"/>
      <c r="AA179" s="87"/>
      <c r="AB179" s="88"/>
      <c r="AC179" s="87"/>
      <c r="AD179" s="89"/>
      <c r="AE179" s="89"/>
      <c r="AG179" s="89"/>
      <c r="AH179" s="38"/>
    </row>
    <row r="180" spans="1:34" ht="15">
      <c r="A180" s="86"/>
      <c r="X180" s="87"/>
      <c r="Y180" s="87"/>
      <c r="Z180" s="87"/>
      <c r="AA180" s="87"/>
      <c r="AB180" s="88"/>
      <c r="AC180" s="87"/>
      <c r="AD180" s="89"/>
      <c r="AE180" s="89"/>
      <c r="AG180" s="89"/>
      <c r="AH180" s="38"/>
    </row>
    <row r="181" spans="1:34" ht="15">
      <c r="A181" s="86"/>
      <c r="X181" s="87"/>
      <c r="Y181" s="87"/>
      <c r="Z181" s="87"/>
      <c r="AA181" s="87"/>
      <c r="AB181" s="88"/>
      <c r="AC181" s="87"/>
      <c r="AD181" s="89"/>
      <c r="AE181" s="89"/>
      <c r="AG181" s="89"/>
      <c r="AH181" s="38"/>
    </row>
    <row r="182" spans="1:34" ht="15">
      <c r="A182" s="86"/>
      <c r="X182" s="87"/>
      <c r="Y182" s="87"/>
      <c r="Z182" s="87"/>
      <c r="AA182" s="87"/>
      <c r="AB182" s="88"/>
      <c r="AC182" s="87"/>
      <c r="AD182" s="89"/>
      <c r="AE182" s="89"/>
      <c r="AG182" s="89"/>
      <c r="AH182" s="38"/>
    </row>
    <row r="183" spans="1:34" ht="15">
      <c r="A183" s="86"/>
      <c r="X183" s="87"/>
      <c r="Y183" s="87"/>
      <c r="Z183" s="87"/>
      <c r="AA183" s="87"/>
      <c r="AB183" s="88"/>
      <c r="AC183" s="87"/>
      <c r="AD183" s="89"/>
      <c r="AE183" s="89"/>
      <c r="AG183" s="89"/>
      <c r="AH183" s="38"/>
    </row>
    <row r="184" spans="1:34" ht="15">
      <c r="A184" s="86"/>
      <c r="X184" s="87"/>
      <c r="Y184" s="87"/>
      <c r="Z184" s="87"/>
      <c r="AA184" s="87"/>
      <c r="AB184" s="88"/>
      <c r="AC184" s="87"/>
      <c r="AD184" s="89"/>
      <c r="AE184" s="89"/>
      <c r="AG184" s="89"/>
      <c r="AH184" s="38"/>
    </row>
    <row r="185" spans="1:34" ht="15">
      <c r="A185" s="86"/>
      <c r="X185" s="87"/>
      <c r="Y185" s="87"/>
      <c r="Z185" s="87"/>
      <c r="AA185" s="87"/>
      <c r="AB185" s="88"/>
      <c r="AC185" s="87"/>
      <c r="AD185" s="89"/>
      <c r="AE185" s="89"/>
      <c r="AG185" s="89"/>
      <c r="AH185" s="38"/>
    </row>
    <row r="186" spans="1:34" ht="15">
      <c r="A186" s="86"/>
      <c r="X186" s="87"/>
      <c r="Y186" s="87"/>
      <c r="Z186" s="87"/>
      <c r="AA186" s="87"/>
      <c r="AB186" s="88"/>
      <c r="AC186" s="87"/>
      <c r="AD186" s="89"/>
      <c r="AE186" s="89"/>
      <c r="AG186" s="89"/>
      <c r="AH186" s="38"/>
    </row>
    <row r="187" spans="1:34" ht="15">
      <c r="A187" s="86"/>
      <c r="X187" s="87"/>
      <c r="Y187" s="87"/>
      <c r="Z187" s="87"/>
      <c r="AA187" s="87"/>
      <c r="AB187" s="88"/>
      <c r="AC187" s="87"/>
      <c r="AD187" s="89"/>
      <c r="AE187" s="89"/>
      <c r="AG187" s="89"/>
      <c r="AH187" s="38"/>
    </row>
    <row r="188" spans="1:34" ht="15">
      <c r="A188" s="86"/>
      <c r="X188" s="87"/>
      <c r="Y188" s="87"/>
      <c r="Z188" s="87"/>
      <c r="AA188" s="87"/>
      <c r="AB188" s="88"/>
      <c r="AC188" s="87"/>
      <c r="AD188" s="89"/>
      <c r="AE188" s="89"/>
      <c r="AG188" s="89"/>
      <c r="AH188" s="38"/>
    </row>
    <row r="189" spans="1:34" ht="15">
      <c r="A189" s="86"/>
      <c r="X189" s="87"/>
      <c r="Y189" s="87"/>
      <c r="Z189" s="87"/>
      <c r="AA189" s="87"/>
      <c r="AB189" s="88"/>
      <c r="AC189" s="87"/>
      <c r="AD189" s="89"/>
      <c r="AE189" s="89"/>
      <c r="AG189" s="89"/>
      <c r="AH189" s="38"/>
    </row>
    <row r="190" spans="1:34" ht="15">
      <c r="A190" s="86"/>
      <c r="X190" s="87"/>
      <c r="Y190" s="87"/>
      <c r="Z190" s="87"/>
      <c r="AA190" s="87"/>
      <c r="AB190" s="88"/>
      <c r="AC190" s="87"/>
      <c r="AD190" s="89"/>
      <c r="AE190" s="89"/>
      <c r="AG190" s="89"/>
      <c r="AH190" s="38"/>
    </row>
    <row r="191" spans="1:34" ht="15">
      <c r="A191" s="86"/>
      <c r="X191" s="87"/>
      <c r="Y191" s="87"/>
      <c r="Z191" s="87"/>
      <c r="AA191" s="87"/>
      <c r="AB191" s="88"/>
      <c r="AC191" s="87"/>
      <c r="AD191" s="89"/>
      <c r="AE191" s="89"/>
      <c r="AG191" s="89"/>
      <c r="AH191" s="38"/>
    </row>
    <row r="192" spans="1:34" ht="15">
      <c r="A192" s="86"/>
      <c r="X192" s="87"/>
      <c r="Y192" s="87"/>
      <c r="Z192" s="87"/>
      <c r="AA192" s="87"/>
      <c r="AB192" s="88"/>
      <c r="AC192" s="87"/>
      <c r="AD192" s="89"/>
      <c r="AE192" s="89"/>
      <c r="AG192" s="89"/>
      <c r="AH192" s="38"/>
    </row>
    <row r="193" spans="1:34" ht="15">
      <c r="A193" s="86"/>
      <c r="X193" s="87"/>
      <c r="Y193" s="87"/>
      <c r="Z193" s="87"/>
      <c r="AA193" s="87"/>
      <c r="AB193" s="88"/>
      <c r="AC193" s="87"/>
      <c r="AD193" s="89"/>
      <c r="AE193" s="89"/>
      <c r="AG193" s="89"/>
      <c r="AH193" s="38"/>
    </row>
    <row r="194" spans="1:34" ht="15">
      <c r="A194" s="86"/>
      <c r="X194" s="87"/>
      <c r="Y194" s="87"/>
      <c r="Z194" s="87"/>
      <c r="AA194" s="87"/>
      <c r="AB194" s="88"/>
      <c r="AC194" s="87"/>
      <c r="AD194" s="89"/>
      <c r="AE194" s="89"/>
      <c r="AG194" s="89"/>
      <c r="AH194" s="38"/>
    </row>
    <row r="195" spans="1:34" ht="15">
      <c r="A195" s="86"/>
      <c r="X195" s="87"/>
      <c r="Y195" s="87"/>
      <c r="Z195" s="87"/>
      <c r="AA195" s="87"/>
      <c r="AB195" s="88"/>
      <c r="AC195" s="87"/>
      <c r="AD195" s="89"/>
      <c r="AE195" s="89"/>
      <c r="AG195" s="89"/>
      <c r="AH195" s="38"/>
    </row>
    <row r="196" spans="1:34" ht="15">
      <c r="A196" s="86"/>
      <c r="X196" s="87"/>
      <c r="Y196" s="87"/>
      <c r="Z196" s="87"/>
      <c r="AA196" s="87"/>
      <c r="AB196" s="88"/>
      <c r="AC196" s="87"/>
      <c r="AD196" s="89"/>
      <c r="AE196" s="89"/>
      <c r="AG196" s="89"/>
      <c r="AH196" s="38"/>
    </row>
    <row r="197" spans="1:34" ht="15">
      <c r="A197" s="86"/>
      <c r="X197" s="87"/>
      <c r="Y197" s="87"/>
      <c r="Z197" s="87"/>
      <c r="AA197" s="87"/>
      <c r="AB197" s="88"/>
      <c r="AC197" s="87"/>
      <c r="AD197" s="89"/>
      <c r="AE197" s="89"/>
      <c r="AG197" s="89"/>
      <c r="AH197" s="38"/>
    </row>
    <row r="198" spans="1:34" ht="15">
      <c r="A198" s="86"/>
      <c r="X198" s="87"/>
      <c r="Y198" s="87"/>
      <c r="Z198" s="87"/>
      <c r="AA198" s="87"/>
      <c r="AB198" s="88"/>
      <c r="AC198" s="87"/>
      <c r="AD198" s="89"/>
      <c r="AE198" s="89"/>
      <c r="AG198" s="89"/>
      <c r="AH198" s="38"/>
    </row>
    <row r="199" spans="1:34" ht="15">
      <c r="A199" s="86"/>
      <c r="X199" s="87"/>
      <c r="Y199" s="87"/>
      <c r="Z199" s="87"/>
      <c r="AA199" s="87"/>
      <c r="AB199" s="88"/>
      <c r="AC199" s="87"/>
      <c r="AD199" s="89"/>
      <c r="AE199" s="89"/>
      <c r="AG199" s="89"/>
      <c r="AH199" s="38"/>
    </row>
    <row r="200" spans="1:34" ht="15">
      <c r="A200" s="86"/>
      <c r="X200" s="87"/>
      <c r="Y200" s="87"/>
      <c r="Z200" s="87"/>
      <c r="AA200" s="87"/>
      <c r="AB200" s="88"/>
      <c r="AC200" s="87"/>
      <c r="AD200" s="89"/>
      <c r="AE200" s="89"/>
      <c r="AG200" s="89"/>
      <c r="AH200" s="38"/>
    </row>
    <row r="201" spans="1:34" ht="15">
      <c r="A201" s="86"/>
      <c r="X201" s="87"/>
      <c r="Y201" s="87"/>
      <c r="Z201" s="87"/>
      <c r="AA201" s="87"/>
      <c r="AB201" s="88"/>
      <c r="AC201" s="87"/>
      <c r="AD201" s="89"/>
      <c r="AE201" s="89"/>
      <c r="AG201" s="89"/>
      <c r="AH201" s="38"/>
    </row>
    <row r="202" spans="1:34" ht="15">
      <c r="A202" s="86"/>
      <c r="X202" s="87"/>
      <c r="Y202" s="87"/>
      <c r="Z202" s="87"/>
      <c r="AA202" s="87"/>
      <c r="AB202" s="88"/>
      <c r="AC202" s="87"/>
      <c r="AD202" s="89"/>
      <c r="AE202" s="89"/>
      <c r="AG202" s="89"/>
      <c r="AH202" s="38"/>
    </row>
    <row r="203" spans="1:34" ht="15">
      <c r="A203" s="86"/>
      <c r="X203" s="87"/>
      <c r="Y203" s="87"/>
      <c r="Z203" s="87"/>
      <c r="AA203" s="87"/>
      <c r="AB203" s="88"/>
      <c r="AC203" s="87"/>
      <c r="AD203" s="89"/>
      <c r="AE203" s="89"/>
      <c r="AG203" s="89"/>
      <c r="AH203" s="38"/>
    </row>
    <row r="204" spans="1:34" ht="15">
      <c r="A204" s="86"/>
      <c r="X204" s="87"/>
      <c r="Y204" s="87"/>
      <c r="Z204" s="87"/>
      <c r="AA204" s="87"/>
      <c r="AB204" s="88"/>
      <c r="AC204" s="87"/>
      <c r="AD204" s="89"/>
      <c r="AE204" s="89"/>
      <c r="AG204" s="89"/>
      <c r="AH204" s="38"/>
    </row>
    <row r="205" spans="1:34" ht="15">
      <c r="A205" s="86"/>
      <c r="X205" s="87"/>
      <c r="Y205" s="87"/>
      <c r="Z205" s="87"/>
      <c r="AA205" s="87"/>
      <c r="AB205" s="88"/>
      <c r="AC205" s="87"/>
      <c r="AD205" s="89"/>
      <c r="AE205" s="89"/>
      <c r="AG205" s="89"/>
      <c r="AH205" s="38"/>
    </row>
    <row r="206" spans="1:34" ht="15">
      <c r="A206" s="86"/>
      <c r="X206" s="87"/>
      <c r="Y206" s="87"/>
      <c r="Z206" s="87"/>
      <c r="AA206" s="87"/>
      <c r="AB206" s="88"/>
      <c r="AC206" s="87"/>
      <c r="AD206" s="89"/>
      <c r="AE206" s="89"/>
      <c r="AG206" s="89"/>
      <c r="AH206" s="38"/>
    </row>
    <row r="207" spans="1:34" ht="15">
      <c r="A207" s="86"/>
      <c r="X207" s="87"/>
      <c r="Y207" s="87"/>
      <c r="Z207" s="87"/>
      <c r="AA207" s="87"/>
      <c r="AB207" s="88"/>
      <c r="AC207" s="87"/>
      <c r="AD207" s="89"/>
      <c r="AE207" s="89"/>
      <c r="AG207" s="89"/>
      <c r="AH207" s="38"/>
    </row>
    <row r="208" spans="1:34" ht="15">
      <c r="A208" s="86"/>
      <c r="X208" s="87"/>
      <c r="Y208" s="87"/>
      <c r="Z208" s="87"/>
      <c r="AA208" s="87"/>
      <c r="AB208" s="88"/>
      <c r="AC208" s="87"/>
      <c r="AD208" s="89"/>
      <c r="AE208" s="89"/>
      <c r="AG208" s="89"/>
      <c r="AH208" s="38"/>
    </row>
    <row r="209" spans="1:34" ht="15">
      <c r="A209" s="86"/>
      <c r="X209" s="87"/>
      <c r="Y209" s="87"/>
      <c r="Z209" s="87"/>
      <c r="AA209" s="87"/>
      <c r="AB209" s="88"/>
      <c r="AC209" s="87"/>
      <c r="AD209" s="89"/>
      <c r="AE209" s="89"/>
      <c r="AG209" s="89"/>
      <c r="AH209" s="38"/>
    </row>
    <row r="210" spans="1:34" ht="15">
      <c r="A210" s="86"/>
      <c r="X210" s="87"/>
      <c r="Y210" s="87"/>
      <c r="Z210" s="87"/>
      <c r="AA210" s="87"/>
      <c r="AB210" s="88"/>
      <c r="AC210" s="87"/>
      <c r="AD210" s="89"/>
      <c r="AE210" s="89"/>
      <c r="AG210" s="89"/>
      <c r="AH210" s="38"/>
    </row>
    <row r="211" spans="1:34" ht="15">
      <c r="A211" s="86"/>
      <c r="X211" s="87"/>
      <c r="Y211" s="87"/>
      <c r="Z211" s="87"/>
      <c r="AA211" s="87"/>
      <c r="AB211" s="88"/>
      <c r="AC211" s="87"/>
      <c r="AD211" s="89"/>
      <c r="AE211" s="89"/>
      <c r="AG211" s="89"/>
      <c r="AH211" s="38"/>
    </row>
    <row r="212" spans="1:34" ht="15">
      <c r="A212" s="86"/>
      <c r="X212" s="87"/>
      <c r="Y212" s="87"/>
      <c r="Z212" s="87"/>
      <c r="AA212" s="87"/>
      <c r="AB212" s="88"/>
      <c r="AC212" s="87"/>
      <c r="AD212" s="89"/>
      <c r="AE212" s="89"/>
      <c r="AG212" s="89"/>
      <c r="AH212" s="38"/>
    </row>
    <row r="213" spans="1:34" ht="15">
      <c r="A213" s="86"/>
      <c r="X213" s="87"/>
      <c r="Y213" s="87"/>
      <c r="Z213" s="87"/>
      <c r="AA213" s="87"/>
      <c r="AB213" s="88"/>
      <c r="AC213" s="87"/>
      <c r="AD213" s="89"/>
      <c r="AE213" s="89"/>
      <c r="AG213" s="89"/>
      <c r="AH213" s="38"/>
    </row>
    <row r="214" spans="1:34" ht="15">
      <c r="A214" s="86"/>
      <c r="X214" s="87"/>
      <c r="Y214" s="87"/>
      <c r="Z214" s="87"/>
      <c r="AA214" s="87"/>
      <c r="AB214" s="88"/>
      <c r="AC214" s="87"/>
      <c r="AD214" s="89"/>
      <c r="AE214" s="89"/>
      <c r="AG214" s="89"/>
      <c r="AH214" s="38"/>
    </row>
    <row r="215" spans="1:34" ht="15">
      <c r="A215" s="86"/>
      <c r="X215" s="87"/>
      <c r="Y215" s="87"/>
      <c r="Z215" s="87"/>
      <c r="AA215" s="87"/>
      <c r="AB215" s="88"/>
      <c r="AC215" s="87"/>
      <c r="AD215" s="89"/>
      <c r="AE215" s="89"/>
      <c r="AG215" s="89"/>
      <c r="AH215" s="38"/>
    </row>
    <row r="216" spans="1:34" ht="15">
      <c r="A216" s="86"/>
      <c r="X216" s="87"/>
      <c r="Y216" s="87"/>
      <c r="Z216" s="87"/>
      <c r="AA216" s="87"/>
      <c r="AB216" s="88"/>
      <c r="AC216" s="87"/>
      <c r="AD216" s="89"/>
      <c r="AE216" s="89"/>
      <c r="AG216" s="89"/>
      <c r="AH216" s="38"/>
    </row>
    <row r="217" spans="1:34" ht="15">
      <c r="A217" s="86"/>
      <c r="X217" s="87"/>
      <c r="Y217" s="87"/>
      <c r="Z217" s="87"/>
      <c r="AA217" s="87"/>
      <c r="AB217" s="88"/>
      <c r="AC217" s="87"/>
      <c r="AD217" s="89"/>
      <c r="AE217" s="89"/>
      <c r="AG217" s="89"/>
      <c r="AH217" s="38"/>
    </row>
    <row r="218" spans="1:34" ht="15">
      <c r="A218" s="86"/>
      <c r="X218" s="87"/>
      <c r="Y218" s="87"/>
      <c r="Z218" s="87"/>
      <c r="AA218" s="87"/>
      <c r="AB218" s="88"/>
      <c r="AC218" s="87"/>
      <c r="AD218" s="89"/>
      <c r="AE218" s="89"/>
      <c r="AG218" s="89"/>
      <c r="AH218" s="38"/>
    </row>
    <row r="219" spans="1:34" ht="15">
      <c r="A219" s="86"/>
      <c r="X219" s="87"/>
      <c r="Y219" s="87"/>
      <c r="Z219" s="87"/>
      <c r="AA219" s="87"/>
      <c r="AB219" s="88"/>
      <c r="AC219" s="87"/>
      <c r="AD219" s="89"/>
      <c r="AE219" s="89"/>
      <c r="AG219" s="89"/>
      <c r="AH219" s="38"/>
    </row>
    <row r="220" spans="1:34" ht="15">
      <c r="A220" s="86"/>
      <c r="X220" s="87"/>
      <c r="Y220" s="87"/>
      <c r="Z220" s="87"/>
      <c r="AA220" s="87"/>
      <c r="AB220" s="88"/>
      <c r="AC220" s="87"/>
      <c r="AD220" s="89"/>
      <c r="AE220" s="89"/>
      <c r="AG220" s="89"/>
      <c r="AH220" s="38"/>
    </row>
    <row r="221" spans="1:34" ht="15">
      <c r="A221" s="86"/>
      <c r="X221" s="87"/>
      <c r="Y221" s="87"/>
      <c r="Z221" s="87"/>
      <c r="AA221" s="87"/>
      <c r="AB221" s="88"/>
      <c r="AC221" s="87"/>
      <c r="AD221" s="89"/>
      <c r="AE221" s="89"/>
      <c r="AG221" s="89"/>
      <c r="AH221" s="38"/>
    </row>
    <row r="222" spans="1:34" ht="15">
      <c r="A222" s="86"/>
      <c r="X222" s="87"/>
      <c r="Y222" s="87"/>
      <c r="Z222" s="87"/>
      <c r="AA222" s="87"/>
      <c r="AB222" s="88"/>
      <c r="AC222" s="87"/>
      <c r="AD222" s="89"/>
      <c r="AE222" s="89"/>
      <c r="AG222" s="89"/>
      <c r="AH222" s="38"/>
    </row>
    <row r="223" spans="1:34" ht="15">
      <c r="A223" s="86"/>
      <c r="X223" s="87"/>
      <c r="Y223" s="87"/>
      <c r="Z223" s="87"/>
      <c r="AA223" s="87"/>
      <c r="AB223" s="88"/>
      <c r="AC223" s="87"/>
      <c r="AD223" s="89"/>
      <c r="AE223" s="89"/>
      <c r="AG223" s="89"/>
      <c r="AH223" s="38"/>
    </row>
    <row r="224" spans="1:34" ht="15">
      <c r="A224" s="86"/>
      <c r="X224" s="87"/>
      <c r="Y224" s="87"/>
      <c r="Z224" s="87"/>
      <c r="AA224" s="87"/>
      <c r="AB224" s="88"/>
      <c r="AC224" s="87"/>
      <c r="AD224" s="89"/>
      <c r="AE224" s="89"/>
      <c r="AG224" s="89"/>
      <c r="AH224" s="38"/>
    </row>
    <row r="225" spans="1:34" ht="15">
      <c r="A225" s="86"/>
      <c r="X225" s="87"/>
      <c r="Y225" s="87"/>
      <c r="Z225" s="87"/>
      <c r="AA225" s="87"/>
      <c r="AB225" s="88"/>
      <c r="AC225" s="87"/>
      <c r="AD225" s="89"/>
      <c r="AE225" s="89"/>
      <c r="AG225" s="89"/>
      <c r="AH225" s="38"/>
    </row>
    <row r="226" spans="1:34" ht="15">
      <c r="A226" s="86"/>
      <c r="X226" s="87"/>
      <c r="Y226" s="87"/>
      <c r="Z226" s="87"/>
      <c r="AA226" s="87"/>
      <c r="AB226" s="88"/>
      <c r="AC226" s="87"/>
      <c r="AD226" s="89"/>
      <c r="AE226" s="89"/>
      <c r="AG226" s="89"/>
      <c r="AH226" s="38"/>
    </row>
    <row r="227" spans="1:34" ht="15">
      <c r="A227" s="86"/>
      <c r="X227" s="87"/>
      <c r="Y227" s="87"/>
      <c r="Z227" s="87"/>
      <c r="AA227" s="87"/>
      <c r="AB227" s="88"/>
      <c r="AC227" s="87"/>
      <c r="AD227" s="89"/>
      <c r="AE227" s="89"/>
      <c r="AG227" s="89"/>
      <c r="AH227" s="38"/>
    </row>
    <row r="228" spans="1:34" ht="15">
      <c r="A228" s="86"/>
      <c r="X228" s="87"/>
      <c r="Y228" s="87"/>
      <c r="Z228" s="87"/>
      <c r="AA228" s="87"/>
      <c r="AB228" s="88"/>
      <c r="AC228" s="87"/>
      <c r="AD228" s="89"/>
      <c r="AE228" s="89"/>
      <c r="AG228" s="89"/>
      <c r="AH228" s="38"/>
    </row>
    <row r="229" spans="1:34" ht="15">
      <c r="A229" s="86"/>
      <c r="X229" s="87"/>
      <c r="Y229" s="87"/>
      <c r="Z229" s="87"/>
      <c r="AA229" s="87"/>
      <c r="AB229" s="88"/>
      <c r="AC229" s="87"/>
      <c r="AD229" s="89"/>
      <c r="AE229" s="89"/>
      <c r="AG229" s="89"/>
      <c r="AH229" s="38"/>
    </row>
    <row r="230" spans="1:34" ht="15">
      <c r="A230" s="86"/>
      <c r="X230" s="87"/>
      <c r="Y230" s="87"/>
      <c r="Z230" s="87"/>
      <c r="AA230" s="87"/>
      <c r="AB230" s="88"/>
      <c r="AC230" s="87"/>
      <c r="AD230" s="89"/>
      <c r="AE230" s="89"/>
      <c r="AG230" s="89"/>
      <c r="AH230" s="38"/>
    </row>
    <row r="231" spans="1:34" ht="15">
      <c r="A231" s="86"/>
      <c r="X231" s="87"/>
      <c r="Y231" s="87"/>
      <c r="Z231" s="87"/>
      <c r="AA231" s="87"/>
      <c r="AB231" s="88"/>
      <c r="AC231" s="87"/>
      <c r="AD231" s="89"/>
      <c r="AE231" s="89"/>
      <c r="AG231" s="89"/>
      <c r="AH231" s="38"/>
    </row>
    <row r="232" spans="1:34" ht="15">
      <c r="A232" s="86"/>
      <c r="X232" s="87"/>
      <c r="Y232" s="87"/>
      <c r="Z232" s="87"/>
      <c r="AA232" s="87"/>
      <c r="AB232" s="88"/>
      <c r="AC232" s="87"/>
      <c r="AD232" s="89"/>
      <c r="AE232" s="89"/>
      <c r="AG232" s="89"/>
      <c r="AH232" s="38"/>
    </row>
    <row r="233" spans="1:34" ht="15">
      <c r="A233" s="86"/>
      <c r="X233" s="87"/>
      <c r="Y233" s="87"/>
      <c r="Z233" s="87"/>
      <c r="AA233" s="87"/>
      <c r="AB233" s="88"/>
      <c r="AC233" s="87"/>
      <c r="AD233" s="89"/>
      <c r="AE233" s="89"/>
      <c r="AG233" s="89"/>
      <c r="AH233" s="38"/>
    </row>
    <row r="234" spans="1:34" ht="15">
      <c r="A234" s="86"/>
      <c r="X234" s="87"/>
      <c r="Y234" s="87"/>
      <c r="Z234" s="87"/>
      <c r="AA234" s="87"/>
      <c r="AB234" s="88"/>
      <c r="AC234" s="87"/>
      <c r="AD234" s="89"/>
      <c r="AE234" s="89"/>
      <c r="AG234" s="89"/>
      <c r="AH234" s="38"/>
    </row>
    <row r="235" spans="1:34" ht="15">
      <c r="A235" s="86"/>
      <c r="X235" s="87"/>
      <c r="Y235" s="87"/>
      <c r="Z235" s="87"/>
      <c r="AA235" s="87"/>
      <c r="AB235" s="88"/>
      <c r="AC235" s="87"/>
      <c r="AD235" s="89"/>
      <c r="AE235" s="89"/>
      <c r="AG235" s="89"/>
      <c r="AH235" s="38"/>
    </row>
    <row r="236" spans="1:34" ht="15">
      <c r="A236" s="86"/>
      <c r="X236" s="87"/>
      <c r="Y236" s="87"/>
      <c r="Z236" s="87"/>
      <c r="AA236" s="87"/>
      <c r="AB236" s="88"/>
      <c r="AC236" s="87"/>
      <c r="AD236" s="89"/>
      <c r="AE236" s="89"/>
      <c r="AG236" s="89"/>
      <c r="AH236" s="38"/>
    </row>
    <row r="237" spans="1:34" ht="15">
      <c r="A237" s="86"/>
      <c r="X237" s="87"/>
      <c r="Y237" s="87"/>
      <c r="Z237" s="87"/>
      <c r="AA237" s="87"/>
      <c r="AB237" s="88"/>
      <c r="AC237" s="87"/>
      <c r="AD237" s="89"/>
      <c r="AE237" s="89"/>
      <c r="AG237" s="89"/>
      <c r="AH237" s="38"/>
    </row>
    <row r="238" spans="1:34" ht="15">
      <c r="A238" s="86"/>
      <c r="X238" s="87"/>
      <c r="Y238" s="87"/>
      <c r="Z238" s="87"/>
      <c r="AA238" s="87"/>
      <c r="AB238" s="88"/>
      <c r="AC238" s="87"/>
      <c r="AD238" s="89"/>
      <c r="AE238" s="89"/>
      <c r="AG238" s="89"/>
      <c r="AH238" s="38"/>
    </row>
    <row r="239" spans="1:34" ht="15">
      <c r="A239" s="86"/>
      <c r="X239" s="87"/>
      <c r="Y239" s="87"/>
      <c r="Z239" s="87"/>
      <c r="AA239" s="87"/>
      <c r="AB239" s="88"/>
      <c r="AC239" s="87"/>
      <c r="AD239" s="89"/>
      <c r="AE239" s="89"/>
      <c r="AG239" s="89"/>
      <c r="AH239" s="38"/>
    </row>
    <row r="240" spans="1:34" ht="15">
      <c r="A240" s="86"/>
      <c r="X240" s="87"/>
      <c r="Y240" s="87"/>
      <c r="Z240" s="87"/>
      <c r="AA240" s="87"/>
      <c r="AB240" s="88"/>
      <c r="AC240" s="87"/>
      <c r="AD240" s="89"/>
      <c r="AE240" s="89"/>
      <c r="AG240" s="89"/>
      <c r="AH240" s="38"/>
    </row>
    <row r="241" spans="1:34" ht="15">
      <c r="A241" s="86"/>
      <c r="X241" s="87"/>
      <c r="Y241" s="87"/>
      <c r="Z241" s="87"/>
      <c r="AA241" s="87"/>
      <c r="AB241" s="88"/>
      <c r="AC241" s="87"/>
      <c r="AD241" s="89"/>
      <c r="AE241" s="89"/>
      <c r="AG241" s="89"/>
      <c r="AH241" s="38"/>
    </row>
    <row r="242" spans="1:34" ht="15">
      <c r="A242" s="86"/>
      <c r="X242" s="87"/>
      <c r="Y242" s="87"/>
      <c r="Z242" s="87"/>
      <c r="AA242" s="87"/>
      <c r="AB242" s="88"/>
      <c r="AC242" s="87"/>
      <c r="AD242" s="89"/>
      <c r="AE242" s="89"/>
      <c r="AG242" s="89"/>
      <c r="AH242" s="38"/>
    </row>
    <row r="243" spans="1:34" ht="15">
      <c r="A243" s="86"/>
      <c r="X243" s="87"/>
      <c r="Y243" s="87"/>
      <c r="Z243" s="87"/>
      <c r="AA243" s="87"/>
      <c r="AB243" s="88"/>
      <c r="AC243" s="87"/>
      <c r="AD243" s="89"/>
      <c r="AE243" s="89"/>
      <c r="AG243" s="89"/>
      <c r="AH243" s="38"/>
    </row>
    <row r="244" spans="1:34" ht="15">
      <c r="A244" s="86"/>
      <c r="X244" s="87"/>
      <c r="Y244" s="87"/>
      <c r="Z244" s="87"/>
      <c r="AA244" s="87"/>
      <c r="AB244" s="88"/>
      <c r="AC244" s="87"/>
      <c r="AD244" s="89"/>
      <c r="AE244" s="89"/>
      <c r="AG244" s="89"/>
      <c r="AH244" s="38"/>
    </row>
    <row r="245" spans="1:34" ht="15">
      <c r="A245" s="86"/>
      <c r="X245" s="87"/>
      <c r="Y245" s="87"/>
      <c r="Z245" s="87"/>
      <c r="AA245" s="87"/>
      <c r="AB245" s="88"/>
      <c r="AC245" s="87"/>
      <c r="AD245" s="89"/>
      <c r="AE245" s="89"/>
      <c r="AG245" s="89"/>
      <c r="AH245" s="38"/>
    </row>
    <row r="246" spans="1:34" ht="15">
      <c r="A246" s="86"/>
      <c r="X246" s="87"/>
      <c r="Y246" s="87"/>
      <c r="Z246" s="87"/>
      <c r="AA246" s="87"/>
      <c r="AB246" s="88"/>
      <c r="AC246" s="87"/>
      <c r="AD246" s="89"/>
      <c r="AE246" s="89"/>
      <c r="AG246" s="89"/>
      <c r="AH246" s="38"/>
    </row>
    <row r="247" spans="1:34" ht="15">
      <c r="A247" s="86"/>
      <c r="X247" s="87"/>
      <c r="Y247" s="87"/>
      <c r="Z247" s="87"/>
      <c r="AA247" s="87"/>
      <c r="AB247" s="88"/>
      <c r="AC247" s="87"/>
      <c r="AD247" s="89"/>
      <c r="AE247" s="89"/>
      <c r="AG247" s="89"/>
      <c r="AH247" s="38"/>
    </row>
    <row r="248" spans="1:34" ht="15">
      <c r="A248" s="86"/>
      <c r="X248" s="87"/>
      <c r="Y248" s="87"/>
      <c r="Z248" s="87"/>
      <c r="AA248" s="87"/>
      <c r="AB248" s="88"/>
      <c r="AC248" s="87"/>
      <c r="AD248" s="89"/>
      <c r="AE248" s="89"/>
      <c r="AG248" s="89"/>
      <c r="AH248" s="38"/>
    </row>
    <row r="249" spans="1:34" ht="15">
      <c r="A249" s="86"/>
      <c r="X249" s="87"/>
      <c r="Y249" s="87"/>
      <c r="Z249" s="87"/>
      <c r="AA249" s="87"/>
      <c r="AB249" s="88"/>
      <c r="AC249" s="87"/>
      <c r="AD249" s="89"/>
      <c r="AE249" s="89"/>
      <c r="AG249" s="89"/>
      <c r="AH249" s="38"/>
    </row>
    <row r="250" spans="1:34" ht="15">
      <c r="A250" s="86"/>
      <c r="X250" s="87"/>
      <c r="Y250" s="87"/>
      <c r="Z250" s="87"/>
      <c r="AA250" s="87"/>
      <c r="AB250" s="88"/>
      <c r="AC250" s="87"/>
      <c r="AD250" s="89"/>
      <c r="AE250" s="89"/>
      <c r="AG250" s="89"/>
      <c r="AH250" s="38"/>
    </row>
    <row r="251" spans="1:34" ht="15">
      <c r="A251" s="86"/>
      <c r="X251" s="87"/>
      <c r="Y251" s="87"/>
      <c r="Z251" s="87"/>
      <c r="AA251" s="87"/>
      <c r="AB251" s="88"/>
      <c r="AC251" s="87"/>
      <c r="AD251" s="89"/>
      <c r="AE251" s="89"/>
      <c r="AG251" s="89"/>
      <c r="AH251" s="38"/>
    </row>
    <row r="252" spans="1:34" ht="15">
      <c r="A252" s="86"/>
      <c r="X252" s="87"/>
      <c r="Y252" s="87"/>
      <c r="Z252" s="87"/>
      <c r="AA252" s="87"/>
      <c r="AB252" s="88"/>
      <c r="AC252" s="87"/>
      <c r="AD252" s="89"/>
      <c r="AE252" s="89"/>
      <c r="AG252" s="89"/>
      <c r="AH252" s="38"/>
    </row>
    <row r="253" spans="1:34" ht="15">
      <c r="A253" s="86"/>
      <c r="X253" s="87"/>
      <c r="Y253" s="87"/>
      <c r="Z253" s="87"/>
      <c r="AA253" s="87"/>
      <c r="AB253" s="88"/>
      <c r="AC253" s="87"/>
      <c r="AD253" s="89"/>
      <c r="AE253" s="89"/>
      <c r="AG253" s="89"/>
      <c r="AH253" s="38"/>
    </row>
    <row r="254" spans="1:34" ht="15">
      <c r="A254" s="86"/>
      <c r="X254" s="87"/>
      <c r="Y254" s="87"/>
      <c r="Z254" s="87"/>
      <c r="AA254" s="87"/>
      <c r="AB254" s="88"/>
      <c r="AC254" s="87"/>
      <c r="AD254" s="89"/>
      <c r="AE254" s="89"/>
      <c r="AG254" s="89"/>
      <c r="AH254" s="38"/>
    </row>
    <row r="255" spans="1:34" ht="15">
      <c r="A255" s="86"/>
      <c r="X255" s="87"/>
      <c r="Y255" s="87"/>
      <c r="Z255" s="87"/>
      <c r="AA255" s="87"/>
      <c r="AB255" s="88"/>
      <c r="AC255" s="87"/>
      <c r="AD255" s="89"/>
      <c r="AE255" s="89"/>
      <c r="AG255" s="89"/>
      <c r="AH255" s="38"/>
    </row>
    <row r="256" spans="1:34" ht="15">
      <c r="A256" s="86"/>
      <c r="X256" s="87"/>
      <c r="Y256" s="87"/>
      <c r="Z256" s="87"/>
      <c r="AA256" s="87"/>
      <c r="AB256" s="88"/>
      <c r="AC256" s="87"/>
      <c r="AD256" s="89"/>
      <c r="AE256" s="89"/>
      <c r="AG256" s="89"/>
      <c r="AH256" s="38"/>
    </row>
    <row r="257" spans="1:34" ht="15">
      <c r="A257" s="86"/>
      <c r="X257" s="87"/>
      <c r="Y257" s="87"/>
      <c r="Z257" s="87"/>
      <c r="AA257" s="87"/>
      <c r="AB257" s="88"/>
      <c r="AC257" s="87"/>
      <c r="AD257" s="89"/>
      <c r="AE257" s="89"/>
      <c r="AG257" s="89"/>
      <c r="AH257" s="38"/>
    </row>
    <row r="258" spans="1:34" ht="15">
      <c r="A258" s="86"/>
      <c r="X258" s="87"/>
      <c r="Y258" s="87"/>
      <c r="Z258" s="87"/>
      <c r="AA258" s="87"/>
      <c r="AB258" s="88"/>
      <c r="AC258" s="87"/>
      <c r="AD258" s="89"/>
      <c r="AE258" s="89"/>
      <c r="AG258" s="89"/>
      <c r="AH258" s="38"/>
    </row>
    <row r="259" spans="1:34" ht="15">
      <c r="A259" s="86"/>
      <c r="X259" s="87"/>
      <c r="Y259" s="87"/>
      <c r="Z259" s="87"/>
      <c r="AA259" s="87"/>
      <c r="AB259" s="88"/>
      <c r="AC259" s="87"/>
      <c r="AD259" s="89"/>
      <c r="AE259" s="89"/>
      <c r="AG259" s="89"/>
      <c r="AH259" s="38"/>
    </row>
    <row r="260" spans="1:34" ht="15">
      <c r="A260" s="86"/>
      <c r="X260" s="87"/>
      <c r="Y260" s="87"/>
      <c r="Z260" s="87"/>
      <c r="AA260" s="87"/>
      <c r="AB260" s="88"/>
      <c r="AC260" s="87"/>
      <c r="AD260" s="89"/>
      <c r="AE260" s="89"/>
      <c r="AG260" s="89"/>
      <c r="AH260" s="38"/>
    </row>
    <row r="261" spans="1:34" ht="15">
      <c r="A261" s="86"/>
      <c r="X261" s="87"/>
      <c r="Y261" s="87"/>
      <c r="Z261" s="87"/>
      <c r="AA261" s="87"/>
      <c r="AB261" s="88"/>
      <c r="AC261" s="87"/>
      <c r="AD261" s="89"/>
      <c r="AE261" s="89"/>
      <c r="AG261" s="89"/>
      <c r="AH261" s="38"/>
    </row>
    <row r="262" spans="1:34" ht="15">
      <c r="A262" s="86"/>
      <c r="X262" s="87"/>
      <c r="Y262" s="87"/>
      <c r="Z262" s="87"/>
      <c r="AA262" s="87"/>
      <c r="AB262" s="88"/>
      <c r="AC262" s="87"/>
      <c r="AD262" s="89"/>
      <c r="AE262" s="89"/>
      <c r="AG262" s="89"/>
      <c r="AH262" s="38"/>
    </row>
    <row r="263" spans="1:34" ht="15">
      <c r="A263" s="86"/>
      <c r="X263" s="87"/>
      <c r="Y263" s="87"/>
      <c r="Z263" s="87"/>
      <c r="AA263" s="87"/>
      <c r="AB263" s="88"/>
      <c r="AC263" s="87"/>
      <c r="AD263" s="89"/>
      <c r="AE263" s="89"/>
      <c r="AG263" s="89"/>
      <c r="AH263" s="38"/>
    </row>
    <row r="264" spans="1:34" ht="15">
      <c r="A264" s="86"/>
      <c r="X264" s="87"/>
      <c r="Y264" s="87"/>
      <c r="Z264" s="87"/>
      <c r="AA264" s="87"/>
      <c r="AB264" s="88"/>
      <c r="AC264" s="87"/>
      <c r="AD264" s="89"/>
      <c r="AE264" s="89"/>
      <c r="AG264" s="89"/>
      <c r="AH264" s="38"/>
    </row>
    <row r="265" spans="1:34" ht="15">
      <c r="A265" s="86"/>
      <c r="X265" s="87"/>
      <c r="Y265" s="87"/>
      <c r="Z265" s="87"/>
      <c r="AA265" s="87"/>
      <c r="AB265" s="88"/>
      <c r="AC265" s="87"/>
      <c r="AD265" s="89"/>
      <c r="AE265" s="89"/>
      <c r="AG265" s="89"/>
      <c r="AH265" s="38"/>
    </row>
    <row r="266" spans="1:34" ht="15">
      <c r="A266" s="86"/>
      <c r="X266" s="87"/>
      <c r="Y266" s="87"/>
      <c r="Z266" s="87"/>
      <c r="AA266" s="87"/>
      <c r="AB266" s="88"/>
      <c r="AC266" s="87"/>
      <c r="AD266" s="89"/>
      <c r="AE266" s="89"/>
      <c r="AG266" s="89"/>
      <c r="AH266" s="38"/>
    </row>
    <row r="267" spans="1:34" ht="15">
      <c r="A267" s="86"/>
      <c r="X267" s="87"/>
      <c r="Y267" s="87"/>
      <c r="Z267" s="87"/>
      <c r="AA267" s="87"/>
      <c r="AB267" s="88"/>
      <c r="AC267" s="87"/>
      <c r="AD267" s="89"/>
      <c r="AE267" s="89"/>
      <c r="AG267" s="89"/>
      <c r="AH267" s="38"/>
    </row>
    <row r="268" spans="1:34" ht="15">
      <c r="A268" s="86"/>
      <c r="X268" s="87"/>
      <c r="Y268" s="87"/>
      <c r="Z268" s="87"/>
      <c r="AA268" s="87"/>
      <c r="AB268" s="88"/>
      <c r="AC268" s="87"/>
      <c r="AD268" s="89"/>
      <c r="AE268" s="89"/>
      <c r="AG268" s="89"/>
      <c r="AH268" s="38"/>
    </row>
    <row r="269" spans="1:34" ht="15">
      <c r="A269" s="86"/>
      <c r="X269" s="87"/>
      <c r="Y269" s="87"/>
      <c r="Z269" s="87"/>
      <c r="AA269" s="87"/>
      <c r="AB269" s="88"/>
      <c r="AC269" s="87"/>
      <c r="AD269" s="89"/>
      <c r="AE269" s="89"/>
      <c r="AG269" s="89"/>
      <c r="AH269" s="38"/>
    </row>
    <row r="270" spans="1:34" ht="15">
      <c r="A270" s="86"/>
      <c r="X270" s="87"/>
      <c r="Y270" s="87"/>
      <c r="Z270" s="87"/>
      <c r="AA270" s="87"/>
      <c r="AB270" s="88"/>
      <c r="AC270" s="87"/>
      <c r="AD270" s="89"/>
      <c r="AE270" s="89"/>
      <c r="AG270" s="89"/>
      <c r="AH270" s="38"/>
    </row>
    <row r="271" spans="1:34" ht="15">
      <c r="A271" s="86"/>
      <c r="X271" s="87"/>
      <c r="Y271" s="87"/>
      <c r="Z271" s="87"/>
      <c r="AA271" s="87"/>
      <c r="AB271" s="88"/>
      <c r="AC271" s="87"/>
      <c r="AD271" s="89"/>
      <c r="AE271" s="89"/>
      <c r="AG271" s="89"/>
      <c r="AH271" s="38"/>
    </row>
    <row r="272" spans="1:34" ht="15">
      <c r="A272" s="86"/>
      <c r="X272" s="87"/>
      <c r="Y272" s="87"/>
      <c r="Z272" s="87"/>
      <c r="AA272" s="87"/>
      <c r="AB272" s="88"/>
      <c r="AC272" s="87"/>
      <c r="AD272" s="89"/>
      <c r="AE272" s="89"/>
      <c r="AG272" s="89"/>
      <c r="AH272" s="38"/>
    </row>
    <row r="273" spans="1:34" ht="15">
      <c r="A273" s="86"/>
      <c r="X273" s="87"/>
      <c r="Y273" s="87"/>
      <c r="Z273" s="87"/>
      <c r="AA273" s="87"/>
      <c r="AB273" s="88"/>
      <c r="AC273" s="87"/>
      <c r="AD273" s="89"/>
      <c r="AE273" s="89"/>
      <c r="AG273" s="89"/>
      <c r="AH273" s="38"/>
    </row>
    <row r="274" spans="1:34" ht="15">
      <c r="A274" s="86"/>
      <c r="X274" s="87"/>
      <c r="Y274" s="87"/>
      <c r="Z274" s="87"/>
      <c r="AA274" s="87"/>
      <c r="AB274" s="88"/>
      <c r="AC274" s="87"/>
      <c r="AD274" s="89"/>
      <c r="AE274" s="89"/>
      <c r="AG274" s="89"/>
      <c r="AH274" s="38"/>
    </row>
    <row r="275" spans="1:34" ht="15">
      <c r="A275" s="86"/>
      <c r="X275" s="87"/>
      <c r="Y275" s="87"/>
      <c r="Z275" s="87"/>
      <c r="AA275" s="87"/>
      <c r="AB275" s="88"/>
      <c r="AC275" s="87"/>
      <c r="AD275" s="89"/>
      <c r="AE275" s="89"/>
      <c r="AG275" s="89"/>
      <c r="AH275" s="38"/>
    </row>
    <row r="276" spans="1:34" ht="15">
      <c r="A276" s="86"/>
      <c r="X276" s="87"/>
      <c r="Y276" s="87"/>
      <c r="Z276" s="87"/>
      <c r="AA276" s="87"/>
      <c r="AB276" s="88"/>
      <c r="AC276" s="87"/>
      <c r="AD276" s="89"/>
      <c r="AE276" s="89"/>
      <c r="AG276" s="89"/>
      <c r="AH276" s="38"/>
    </row>
    <row r="277" spans="1:34" ht="15">
      <c r="A277" s="86"/>
      <c r="X277" s="87"/>
      <c r="Y277" s="87"/>
      <c r="Z277" s="87"/>
      <c r="AA277" s="87"/>
      <c r="AB277" s="88"/>
      <c r="AC277" s="87"/>
      <c r="AD277" s="89"/>
      <c r="AE277" s="89"/>
      <c r="AG277" s="89"/>
      <c r="AH277" s="38"/>
    </row>
    <row r="278" spans="1:34" ht="15">
      <c r="A278" s="86"/>
      <c r="X278" s="87"/>
      <c r="Y278" s="87"/>
      <c r="Z278" s="87"/>
      <c r="AA278" s="87"/>
      <c r="AB278" s="88"/>
      <c r="AC278" s="87"/>
      <c r="AD278" s="89"/>
      <c r="AE278" s="89"/>
      <c r="AG278" s="89"/>
      <c r="AH278" s="38"/>
    </row>
    <row r="279" spans="1:34" ht="15">
      <c r="A279" s="86"/>
      <c r="X279" s="87"/>
      <c r="Y279" s="87"/>
      <c r="Z279" s="87"/>
      <c r="AA279" s="87"/>
      <c r="AB279" s="88"/>
      <c r="AC279" s="87"/>
      <c r="AD279" s="89"/>
      <c r="AE279" s="89"/>
      <c r="AG279" s="89"/>
      <c r="AH279" s="38"/>
    </row>
    <row r="280" spans="1:34" ht="15">
      <c r="A280" s="86"/>
      <c r="X280" s="87"/>
      <c r="Y280" s="87"/>
      <c r="Z280" s="87"/>
      <c r="AA280" s="87"/>
      <c r="AB280" s="88"/>
      <c r="AC280" s="87"/>
      <c r="AD280" s="89"/>
      <c r="AE280" s="89"/>
      <c r="AG280" s="89"/>
      <c r="AH280" s="38"/>
    </row>
    <row r="281" spans="1:34" ht="15">
      <c r="A281" s="86"/>
      <c r="X281" s="87"/>
      <c r="Y281" s="87"/>
      <c r="Z281" s="87"/>
      <c r="AA281" s="87"/>
      <c r="AB281" s="88"/>
      <c r="AC281" s="87"/>
      <c r="AD281" s="89"/>
      <c r="AE281" s="89"/>
      <c r="AG281" s="89"/>
      <c r="AH281" s="38"/>
    </row>
    <row r="282" spans="1:34" ht="15">
      <c r="A282" s="86"/>
      <c r="X282" s="87"/>
      <c r="Y282" s="87"/>
      <c r="Z282" s="87"/>
      <c r="AA282" s="87"/>
      <c r="AB282" s="88"/>
      <c r="AC282" s="87"/>
      <c r="AD282" s="89"/>
      <c r="AE282" s="89"/>
      <c r="AG282" s="89"/>
      <c r="AH282" s="38"/>
    </row>
    <row r="283" spans="1:34" ht="15">
      <c r="A283" s="86"/>
      <c r="X283" s="87"/>
      <c r="Y283" s="87"/>
      <c r="Z283" s="87"/>
      <c r="AA283" s="87"/>
      <c r="AB283" s="88"/>
      <c r="AC283" s="87"/>
      <c r="AD283" s="89"/>
      <c r="AE283" s="89"/>
      <c r="AG283" s="89"/>
      <c r="AH283" s="38"/>
    </row>
    <row r="284" spans="1:34" ht="15">
      <c r="A284" s="86"/>
      <c r="X284" s="87"/>
      <c r="Y284" s="87"/>
      <c r="Z284" s="87"/>
      <c r="AA284" s="87"/>
      <c r="AB284" s="88"/>
      <c r="AC284" s="87"/>
      <c r="AD284" s="89"/>
      <c r="AE284" s="89"/>
      <c r="AG284" s="89"/>
      <c r="AH284" s="38"/>
    </row>
    <row r="285" spans="1:34" ht="15">
      <c r="A285" s="86"/>
      <c r="X285" s="87"/>
      <c r="Y285" s="87"/>
      <c r="Z285" s="87"/>
      <c r="AA285" s="87"/>
      <c r="AB285" s="88"/>
      <c r="AC285" s="87"/>
      <c r="AD285" s="89"/>
      <c r="AE285" s="89"/>
      <c r="AG285" s="89"/>
      <c r="AH285" s="38"/>
    </row>
    <row r="286" spans="1:34" ht="15">
      <c r="A286" s="86"/>
      <c r="X286" s="87"/>
      <c r="Y286" s="87"/>
      <c r="Z286" s="87"/>
      <c r="AA286" s="87"/>
      <c r="AB286" s="88"/>
      <c r="AC286" s="87"/>
      <c r="AD286" s="89"/>
      <c r="AE286" s="89"/>
      <c r="AG286" s="89"/>
      <c r="AH286" s="38"/>
    </row>
    <row r="287" spans="1:34" ht="15">
      <c r="A287" s="86"/>
      <c r="X287" s="87"/>
      <c r="Y287" s="87"/>
      <c r="Z287" s="87"/>
      <c r="AA287" s="87"/>
      <c r="AB287" s="88"/>
      <c r="AC287" s="87"/>
      <c r="AD287" s="89"/>
      <c r="AE287" s="89"/>
      <c r="AG287" s="89"/>
      <c r="AH287" s="38"/>
    </row>
    <row r="288" spans="1:34" ht="15">
      <c r="A288" s="86"/>
      <c r="X288" s="87"/>
      <c r="Y288" s="87"/>
      <c r="Z288" s="87"/>
      <c r="AA288" s="87"/>
      <c r="AB288" s="88"/>
      <c r="AC288" s="87"/>
      <c r="AD288" s="89"/>
      <c r="AE288" s="89"/>
      <c r="AG288" s="89"/>
      <c r="AH288" s="38"/>
    </row>
    <row r="289" spans="1:34" ht="15">
      <c r="A289" s="86"/>
      <c r="X289" s="87"/>
      <c r="Y289" s="87"/>
      <c r="Z289" s="87"/>
      <c r="AA289" s="87"/>
      <c r="AB289" s="88"/>
      <c r="AC289" s="87"/>
      <c r="AD289" s="89"/>
      <c r="AE289" s="89"/>
      <c r="AG289" s="89"/>
      <c r="AH289" s="38"/>
    </row>
    <row r="290" spans="1:34" ht="15">
      <c r="A290" s="86"/>
      <c r="X290" s="87"/>
      <c r="Y290" s="87"/>
      <c r="Z290" s="87"/>
      <c r="AA290" s="87"/>
      <c r="AB290" s="88"/>
      <c r="AC290" s="87"/>
      <c r="AD290" s="89"/>
      <c r="AE290" s="89"/>
      <c r="AG290" s="89"/>
      <c r="AH290" s="38"/>
    </row>
    <row r="291" spans="1:34" ht="15">
      <c r="A291" s="86"/>
      <c r="X291" s="87"/>
      <c r="Y291" s="87"/>
      <c r="Z291" s="87"/>
      <c r="AA291" s="87"/>
      <c r="AB291" s="88"/>
      <c r="AC291" s="87"/>
      <c r="AD291" s="89"/>
      <c r="AE291" s="89"/>
      <c r="AG291" s="89"/>
      <c r="AH291" s="38"/>
    </row>
    <row r="292" spans="1:34" ht="15">
      <c r="A292" s="86"/>
      <c r="X292" s="87"/>
      <c r="Y292" s="87"/>
      <c r="Z292" s="87"/>
      <c r="AA292" s="87"/>
      <c r="AB292" s="88"/>
      <c r="AC292" s="87"/>
      <c r="AD292" s="89"/>
      <c r="AE292" s="89"/>
      <c r="AG292" s="89"/>
      <c r="AH292" s="38"/>
    </row>
    <row r="293" spans="1:34" ht="15">
      <c r="A293" s="86"/>
      <c r="X293" s="87"/>
      <c r="Y293" s="87"/>
      <c r="Z293" s="87"/>
      <c r="AA293" s="87"/>
      <c r="AB293" s="88"/>
      <c r="AC293" s="87"/>
      <c r="AD293" s="89"/>
      <c r="AE293" s="89"/>
      <c r="AG293" s="89"/>
      <c r="AH293" s="38"/>
    </row>
    <row r="294" spans="1:34" ht="15">
      <c r="A294" s="86"/>
      <c r="X294" s="87"/>
      <c r="Y294" s="87"/>
      <c r="Z294" s="87"/>
      <c r="AA294" s="87"/>
      <c r="AB294" s="88"/>
      <c r="AC294" s="87"/>
      <c r="AD294" s="89"/>
      <c r="AE294" s="89"/>
      <c r="AG294" s="89"/>
      <c r="AH294" s="38"/>
    </row>
    <row r="295" spans="1:34" ht="15">
      <c r="A295" s="86"/>
      <c r="X295" s="87"/>
      <c r="Y295" s="87"/>
      <c r="Z295" s="87"/>
      <c r="AA295" s="87"/>
      <c r="AB295" s="88"/>
      <c r="AC295" s="87"/>
      <c r="AD295" s="89"/>
      <c r="AE295" s="89"/>
      <c r="AG295" s="89"/>
      <c r="AH295" s="38"/>
    </row>
    <row r="296" spans="1:34" ht="15">
      <c r="A296" s="86"/>
      <c r="X296" s="87"/>
      <c r="Y296" s="87"/>
      <c r="Z296" s="87"/>
      <c r="AA296" s="87"/>
      <c r="AB296" s="88"/>
      <c r="AC296" s="87"/>
      <c r="AD296" s="89"/>
      <c r="AE296" s="89"/>
      <c r="AG296" s="89"/>
      <c r="AH296" s="38"/>
    </row>
    <row r="297" spans="1:34" ht="15">
      <c r="A297" s="86"/>
      <c r="X297" s="87"/>
      <c r="Y297" s="87"/>
      <c r="Z297" s="87"/>
      <c r="AA297" s="87"/>
      <c r="AB297" s="88"/>
      <c r="AC297" s="87"/>
      <c r="AD297" s="89"/>
      <c r="AE297" s="89"/>
      <c r="AG297" s="89"/>
      <c r="AH297" s="38"/>
    </row>
    <row r="298" spans="1:34" ht="15">
      <c r="A298" s="86"/>
      <c r="X298" s="87"/>
      <c r="Y298" s="87"/>
      <c r="Z298" s="87"/>
      <c r="AA298" s="87"/>
      <c r="AB298" s="88"/>
      <c r="AC298" s="87"/>
      <c r="AD298" s="89"/>
      <c r="AE298" s="89"/>
      <c r="AG298" s="89"/>
      <c r="AH298" s="38"/>
    </row>
    <row r="299" spans="1:34" ht="15">
      <c r="A299" s="86"/>
      <c r="X299" s="87"/>
      <c r="Y299" s="87"/>
      <c r="Z299" s="87"/>
      <c r="AA299" s="87"/>
      <c r="AB299" s="88"/>
      <c r="AC299" s="87"/>
      <c r="AD299" s="89"/>
      <c r="AE299" s="89"/>
      <c r="AG299" s="89"/>
      <c r="AH299" s="38"/>
    </row>
    <row r="300" spans="1:34" ht="15">
      <c r="A300" s="86"/>
      <c r="X300" s="87"/>
      <c r="Y300" s="87"/>
      <c r="Z300" s="87"/>
      <c r="AA300" s="87"/>
      <c r="AB300" s="88"/>
      <c r="AC300" s="87"/>
      <c r="AD300" s="89"/>
      <c r="AE300" s="89"/>
      <c r="AG300" s="89"/>
      <c r="AH300" s="38"/>
    </row>
    <row r="301" spans="1:34" ht="15">
      <c r="A301" s="86"/>
      <c r="X301" s="87"/>
      <c r="Y301" s="87"/>
      <c r="Z301" s="87"/>
      <c r="AA301" s="87"/>
      <c r="AB301" s="88"/>
      <c r="AC301" s="87"/>
      <c r="AD301" s="89"/>
      <c r="AE301" s="89"/>
      <c r="AG301" s="89"/>
      <c r="AH301" s="38"/>
    </row>
    <row r="302" spans="1:34" ht="15">
      <c r="A302" s="86"/>
      <c r="X302" s="87"/>
      <c r="Y302" s="87"/>
      <c r="Z302" s="87"/>
      <c r="AA302" s="87"/>
      <c r="AB302" s="88"/>
      <c r="AC302" s="87"/>
      <c r="AD302" s="89"/>
      <c r="AE302" s="89"/>
      <c r="AG302" s="89"/>
      <c r="AH302" s="38"/>
    </row>
    <row r="303" spans="1:34" ht="15">
      <c r="A303" s="86"/>
      <c r="X303" s="87"/>
      <c r="Y303" s="87"/>
      <c r="Z303" s="87"/>
      <c r="AA303" s="87"/>
      <c r="AB303" s="88"/>
      <c r="AC303" s="87"/>
      <c r="AD303" s="89"/>
      <c r="AE303" s="89"/>
      <c r="AG303" s="89"/>
      <c r="AH303" s="38"/>
    </row>
    <row r="304" spans="1:34" ht="15">
      <c r="A304" s="86"/>
      <c r="X304" s="87"/>
      <c r="Y304" s="87"/>
      <c r="Z304" s="87"/>
      <c r="AA304" s="87"/>
      <c r="AB304" s="88"/>
      <c r="AC304" s="87"/>
      <c r="AD304" s="89"/>
      <c r="AE304" s="89"/>
      <c r="AG304" s="89"/>
      <c r="AH304" s="38"/>
    </row>
    <row r="305" spans="1:34" ht="15">
      <c r="A305" s="86"/>
      <c r="X305" s="87"/>
      <c r="Y305" s="87"/>
      <c r="Z305" s="87"/>
      <c r="AA305" s="87"/>
      <c r="AB305" s="88"/>
      <c r="AC305" s="87"/>
      <c r="AD305" s="89"/>
      <c r="AE305" s="89"/>
      <c r="AG305" s="89"/>
      <c r="AH305" s="38"/>
    </row>
    <row r="306" spans="1:34" ht="15">
      <c r="A306" s="86"/>
      <c r="X306" s="87"/>
      <c r="Y306" s="87"/>
      <c r="Z306" s="87"/>
      <c r="AA306" s="87"/>
      <c r="AB306" s="88"/>
      <c r="AC306" s="87"/>
      <c r="AD306" s="89"/>
      <c r="AE306" s="89"/>
      <c r="AG306" s="89"/>
      <c r="AH306" s="38"/>
    </row>
    <row r="307" spans="1:34" ht="15">
      <c r="A307" s="86"/>
      <c r="X307" s="87"/>
      <c r="Y307" s="87"/>
      <c r="Z307" s="87"/>
      <c r="AA307" s="87"/>
      <c r="AB307" s="88"/>
      <c r="AC307" s="87"/>
      <c r="AD307" s="89"/>
      <c r="AE307" s="89"/>
      <c r="AG307" s="89"/>
      <c r="AH307" s="38"/>
    </row>
    <row r="308" spans="1:34" ht="15">
      <c r="A308" s="86"/>
      <c r="X308" s="87"/>
      <c r="Y308" s="87"/>
      <c r="Z308" s="87"/>
      <c r="AA308" s="87"/>
      <c r="AB308" s="88"/>
      <c r="AC308" s="87"/>
      <c r="AD308" s="89"/>
      <c r="AE308" s="89"/>
      <c r="AG308" s="89"/>
      <c r="AH308" s="38"/>
    </row>
    <row r="309" spans="1:34" ht="15">
      <c r="A309" s="86"/>
      <c r="X309" s="87"/>
      <c r="Y309" s="87"/>
      <c r="Z309" s="87"/>
      <c r="AA309" s="87"/>
      <c r="AB309" s="88"/>
      <c r="AC309" s="87"/>
      <c r="AD309" s="89"/>
      <c r="AE309" s="89"/>
      <c r="AG309" s="89"/>
      <c r="AH309" s="38"/>
    </row>
    <row r="310" spans="1:34" ht="15">
      <c r="A310" s="86"/>
      <c r="X310" s="87"/>
      <c r="Y310" s="87"/>
      <c r="Z310" s="87"/>
      <c r="AA310" s="87"/>
      <c r="AB310" s="88"/>
      <c r="AC310" s="87"/>
      <c r="AD310" s="89"/>
      <c r="AE310" s="89"/>
      <c r="AG310" s="89"/>
      <c r="AH310" s="38"/>
    </row>
    <row r="311" spans="1:34" ht="15">
      <c r="A311" s="86"/>
      <c r="X311" s="87"/>
      <c r="Y311" s="87"/>
      <c r="Z311" s="87"/>
      <c r="AA311" s="87"/>
      <c r="AB311" s="88"/>
      <c r="AC311" s="87"/>
      <c r="AD311" s="89"/>
      <c r="AE311" s="89"/>
      <c r="AG311" s="89"/>
      <c r="AH311" s="38"/>
    </row>
    <row r="312" spans="1:34" ht="15">
      <c r="A312" s="86"/>
      <c r="X312" s="87"/>
      <c r="Y312" s="87"/>
      <c r="Z312" s="87"/>
      <c r="AA312" s="87"/>
      <c r="AB312" s="88"/>
      <c r="AC312" s="87"/>
      <c r="AD312" s="89"/>
      <c r="AE312" s="89"/>
      <c r="AG312" s="89"/>
      <c r="AH312" s="38"/>
    </row>
    <row r="313" spans="1:34" ht="15">
      <c r="A313" s="86"/>
      <c r="X313" s="87"/>
      <c r="Y313" s="87"/>
      <c r="Z313" s="87"/>
      <c r="AA313" s="87"/>
      <c r="AB313" s="88"/>
      <c r="AC313" s="87"/>
      <c r="AD313" s="89"/>
      <c r="AE313" s="89"/>
      <c r="AG313" s="89"/>
      <c r="AH313" s="38"/>
    </row>
    <row r="314" spans="1:34" ht="15">
      <c r="A314" s="86"/>
      <c r="X314" s="87"/>
      <c r="Y314" s="87"/>
      <c r="Z314" s="87"/>
      <c r="AA314" s="87"/>
      <c r="AB314" s="88"/>
      <c r="AC314" s="87"/>
      <c r="AD314" s="89"/>
      <c r="AE314" s="89"/>
      <c r="AG314" s="89"/>
      <c r="AH314" s="38"/>
    </row>
    <row r="315" spans="1:34" ht="15">
      <c r="A315" s="86"/>
      <c r="X315" s="87"/>
      <c r="Y315" s="87"/>
      <c r="Z315" s="87"/>
      <c r="AA315" s="87"/>
      <c r="AB315" s="88"/>
      <c r="AC315" s="87"/>
      <c r="AD315" s="89"/>
      <c r="AE315" s="89"/>
      <c r="AG315" s="89"/>
      <c r="AH315" s="38"/>
    </row>
    <row r="316" spans="1:34" ht="15">
      <c r="A316" s="86"/>
      <c r="X316" s="87"/>
      <c r="Y316" s="87"/>
      <c r="Z316" s="87"/>
      <c r="AA316" s="87"/>
      <c r="AB316" s="88"/>
      <c r="AC316" s="87"/>
      <c r="AD316" s="89"/>
      <c r="AE316" s="89"/>
      <c r="AG316" s="89"/>
      <c r="AH316" s="38"/>
    </row>
    <row r="317" spans="1:34" ht="15">
      <c r="A317" s="86"/>
      <c r="X317" s="87"/>
      <c r="Y317" s="87"/>
      <c r="Z317" s="87"/>
      <c r="AA317" s="87"/>
      <c r="AB317" s="88"/>
      <c r="AC317" s="87"/>
      <c r="AD317" s="89"/>
      <c r="AE317" s="89"/>
      <c r="AG317" s="89"/>
      <c r="AH317" s="38"/>
    </row>
    <row r="318" spans="1:34" ht="15">
      <c r="A318" s="86"/>
      <c r="X318" s="87"/>
      <c r="Y318" s="87"/>
      <c r="Z318" s="87"/>
      <c r="AA318" s="87"/>
      <c r="AB318" s="88"/>
      <c r="AC318" s="87"/>
      <c r="AD318" s="89"/>
      <c r="AE318" s="89"/>
      <c r="AG318" s="89"/>
      <c r="AH318" s="38"/>
    </row>
    <row r="319" spans="1:34" ht="15">
      <c r="A319" s="86"/>
      <c r="X319" s="87"/>
      <c r="Y319" s="87"/>
      <c r="Z319" s="87"/>
      <c r="AA319" s="87"/>
      <c r="AB319" s="88"/>
      <c r="AC319" s="87"/>
      <c r="AD319" s="89"/>
      <c r="AE319" s="89"/>
      <c r="AG319" s="89"/>
      <c r="AH319" s="38"/>
    </row>
    <row r="320" spans="1:34" ht="15">
      <c r="A320" s="86"/>
      <c r="X320" s="87"/>
      <c r="Y320" s="87"/>
      <c r="Z320" s="87"/>
      <c r="AA320" s="87"/>
      <c r="AB320" s="88"/>
      <c r="AC320" s="87"/>
      <c r="AD320" s="89"/>
      <c r="AE320" s="89"/>
      <c r="AG320" s="89"/>
      <c r="AH320" s="38"/>
    </row>
    <row r="321" spans="1:34" ht="15">
      <c r="A321" s="86"/>
      <c r="X321" s="87"/>
      <c r="Y321" s="87"/>
      <c r="Z321" s="87"/>
      <c r="AA321" s="87"/>
      <c r="AB321" s="88"/>
      <c r="AC321" s="87"/>
      <c r="AD321" s="89"/>
      <c r="AE321" s="89"/>
      <c r="AG321" s="89"/>
      <c r="AH321" s="38"/>
    </row>
    <row r="322" spans="1:34" ht="15">
      <c r="A322" s="86"/>
      <c r="X322" s="87"/>
      <c r="Y322" s="87"/>
      <c r="Z322" s="87"/>
      <c r="AA322" s="87"/>
      <c r="AB322" s="88"/>
      <c r="AC322" s="87"/>
      <c r="AD322" s="89"/>
      <c r="AE322" s="89"/>
      <c r="AG322" s="89"/>
      <c r="AH322" s="38"/>
    </row>
    <row r="323" spans="1:34" ht="15">
      <c r="A323" s="86"/>
      <c r="X323" s="87"/>
      <c r="Y323" s="87"/>
      <c r="Z323" s="87"/>
      <c r="AA323" s="87"/>
      <c r="AB323" s="88"/>
      <c r="AC323" s="87"/>
      <c r="AD323" s="89"/>
      <c r="AE323" s="89"/>
      <c r="AG323" s="89"/>
      <c r="AH323" s="38"/>
    </row>
    <row r="324" spans="1:34" ht="15">
      <c r="A324" s="86"/>
      <c r="X324" s="87"/>
      <c r="Y324" s="87"/>
      <c r="Z324" s="87"/>
      <c r="AA324" s="87"/>
      <c r="AB324" s="88"/>
      <c r="AC324" s="87"/>
      <c r="AD324" s="89"/>
      <c r="AE324" s="89"/>
      <c r="AG324" s="89"/>
      <c r="AH324" s="38"/>
    </row>
    <row r="325" spans="1:34" ht="15">
      <c r="A325" s="86"/>
      <c r="X325" s="87"/>
      <c r="Y325" s="87"/>
      <c r="Z325" s="87"/>
      <c r="AA325" s="87"/>
      <c r="AB325" s="88"/>
      <c r="AC325" s="87"/>
      <c r="AD325" s="89"/>
      <c r="AE325" s="89"/>
      <c r="AG325" s="89"/>
      <c r="AH325" s="38"/>
    </row>
    <row r="326" spans="1:34" ht="15">
      <c r="A326" s="86"/>
      <c r="X326" s="87"/>
      <c r="Y326" s="87"/>
      <c r="Z326" s="87"/>
      <c r="AA326" s="87"/>
      <c r="AB326" s="88"/>
      <c r="AC326" s="87"/>
      <c r="AD326" s="89"/>
      <c r="AE326" s="89"/>
      <c r="AG326" s="89"/>
      <c r="AH326" s="38"/>
    </row>
    <row r="327" spans="1:34" ht="15">
      <c r="A327" s="86"/>
      <c r="X327" s="87"/>
      <c r="Y327" s="87"/>
      <c r="Z327" s="87"/>
      <c r="AA327" s="87"/>
      <c r="AB327" s="88"/>
      <c r="AC327" s="87"/>
      <c r="AD327" s="89"/>
      <c r="AE327" s="89"/>
      <c r="AG327" s="89"/>
      <c r="AH327" s="38"/>
    </row>
    <row r="328" spans="1:34" ht="15">
      <c r="A328" s="86"/>
      <c r="X328" s="87"/>
      <c r="Y328" s="87"/>
      <c r="Z328" s="87"/>
      <c r="AA328" s="87"/>
      <c r="AB328" s="88"/>
      <c r="AC328" s="87"/>
      <c r="AD328" s="89"/>
      <c r="AE328" s="89"/>
      <c r="AG328" s="89"/>
      <c r="AH328" s="38"/>
    </row>
    <row r="329" spans="1:34" ht="15">
      <c r="A329" s="86"/>
      <c r="X329" s="87"/>
      <c r="Y329" s="87"/>
      <c r="Z329" s="87"/>
      <c r="AA329" s="87"/>
      <c r="AB329" s="88"/>
      <c r="AC329" s="87"/>
      <c r="AD329" s="89"/>
      <c r="AE329" s="89"/>
      <c r="AG329" s="89"/>
      <c r="AH329" s="38"/>
    </row>
    <row r="330" spans="1:34" ht="15">
      <c r="A330" s="86"/>
      <c r="X330" s="87"/>
      <c r="Y330" s="87"/>
      <c r="Z330" s="87"/>
      <c r="AA330" s="87"/>
      <c r="AB330" s="88"/>
      <c r="AC330" s="87"/>
      <c r="AD330" s="89"/>
      <c r="AE330" s="89"/>
      <c r="AG330" s="89"/>
      <c r="AH330" s="38"/>
    </row>
    <row r="331" spans="1:34" ht="15">
      <c r="A331" s="86"/>
      <c r="X331" s="87"/>
      <c r="Y331" s="87"/>
      <c r="Z331" s="87"/>
      <c r="AA331" s="87"/>
      <c r="AB331" s="88"/>
      <c r="AC331" s="87"/>
      <c r="AD331" s="89"/>
      <c r="AE331" s="89"/>
      <c r="AG331" s="89"/>
      <c r="AH331" s="38"/>
    </row>
    <row r="332" spans="1:34" ht="15">
      <c r="A332" s="86"/>
      <c r="X332" s="87"/>
      <c r="Y332" s="87"/>
      <c r="Z332" s="87"/>
      <c r="AA332" s="87"/>
      <c r="AB332" s="88"/>
      <c r="AC332" s="87"/>
      <c r="AD332" s="89"/>
      <c r="AE332" s="89"/>
      <c r="AG332" s="89"/>
      <c r="AH332" s="38"/>
    </row>
    <row r="333" spans="1:34" ht="15">
      <c r="A333" s="86"/>
      <c r="X333" s="87"/>
      <c r="Y333" s="87"/>
      <c r="Z333" s="87"/>
      <c r="AA333" s="87"/>
      <c r="AB333" s="88"/>
      <c r="AC333" s="87"/>
      <c r="AD333" s="89"/>
      <c r="AE333" s="89"/>
      <c r="AG333" s="89"/>
      <c r="AH333" s="38"/>
    </row>
    <row r="334" spans="1:34" ht="15">
      <c r="A334" s="86"/>
      <c r="X334" s="87"/>
      <c r="Y334" s="87"/>
      <c r="Z334" s="87"/>
      <c r="AA334" s="87"/>
      <c r="AB334" s="88"/>
      <c r="AC334" s="87"/>
      <c r="AD334" s="89"/>
      <c r="AE334" s="89"/>
      <c r="AG334" s="89"/>
      <c r="AH334" s="38"/>
    </row>
    <row r="335" spans="1:34" ht="15">
      <c r="A335" s="86"/>
      <c r="X335" s="87"/>
      <c r="Y335" s="87"/>
      <c r="Z335" s="87"/>
      <c r="AA335" s="87"/>
      <c r="AB335" s="88"/>
      <c r="AC335" s="87"/>
      <c r="AD335" s="89"/>
      <c r="AE335" s="89"/>
      <c r="AG335" s="89"/>
      <c r="AH335" s="38"/>
    </row>
    <row r="336" spans="1:34" ht="15">
      <c r="A336" s="86"/>
      <c r="X336" s="87"/>
      <c r="Y336" s="87"/>
      <c r="Z336" s="87"/>
      <c r="AA336" s="87"/>
      <c r="AB336" s="88"/>
      <c r="AC336" s="87"/>
      <c r="AD336" s="89"/>
      <c r="AE336" s="89"/>
      <c r="AG336" s="89"/>
      <c r="AH336" s="38"/>
    </row>
    <row r="337" spans="1:34" ht="15">
      <c r="A337" s="86"/>
      <c r="X337" s="87"/>
      <c r="Y337" s="87"/>
      <c r="Z337" s="87"/>
      <c r="AA337" s="87"/>
      <c r="AB337" s="88"/>
      <c r="AC337" s="87"/>
      <c r="AD337" s="89"/>
      <c r="AE337" s="89"/>
      <c r="AG337" s="89"/>
      <c r="AH337" s="38"/>
    </row>
    <row r="338" spans="1:34" ht="15">
      <c r="A338" s="86"/>
      <c r="X338" s="87"/>
      <c r="Y338" s="87"/>
      <c r="Z338" s="87"/>
      <c r="AA338" s="87"/>
      <c r="AB338" s="88"/>
      <c r="AC338" s="87"/>
      <c r="AD338" s="89"/>
      <c r="AE338" s="89"/>
      <c r="AG338" s="89"/>
      <c r="AH338" s="38"/>
    </row>
    <row r="339" spans="1:34" ht="15">
      <c r="A339" s="86"/>
      <c r="X339" s="87"/>
      <c r="Y339" s="87"/>
      <c r="Z339" s="87"/>
      <c r="AA339" s="87"/>
      <c r="AB339" s="88"/>
      <c r="AC339" s="87"/>
      <c r="AD339" s="89"/>
      <c r="AE339" s="89"/>
      <c r="AG339" s="89"/>
      <c r="AH339" s="38"/>
    </row>
    <row r="340" spans="1:34" ht="15">
      <c r="A340" s="86"/>
      <c r="X340" s="87"/>
      <c r="Y340" s="87"/>
      <c r="Z340" s="87"/>
      <c r="AA340" s="87"/>
      <c r="AB340" s="88"/>
      <c r="AC340" s="87"/>
      <c r="AD340" s="89"/>
      <c r="AE340" s="89"/>
      <c r="AG340" s="89"/>
      <c r="AH340" s="38"/>
    </row>
    <row r="341" spans="1:34" ht="15">
      <c r="A341" s="86"/>
      <c r="X341" s="87"/>
      <c r="Y341" s="87"/>
      <c r="Z341" s="87"/>
      <c r="AA341" s="87"/>
      <c r="AB341" s="88"/>
      <c r="AC341" s="87"/>
      <c r="AD341" s="89"/>
      <c r="AE341" s="89"/>
      <c r="AG341" s="89"/>
      <c r="AH341" s="38"/>
    </row>
    <row r="342" spans="1:34" ht="15">
      <c r="A342" s="86"/>
      <c r="X342" s="87"/>
      <c r="Y342" s="87"/>
      <c r="Z342" s="87"/>
      <c r="AA342" s="87"/>
      <c r="AB342" s="88"/>
      <c r="AC342" s="87"/>
      <c r="AD342" s="89"/>
      <c r="AE342" s="89"/>
      <c r="AG342" s="89"/>
      <c r="AH342" s="38"/>
    </row>
    <row r="343" spans="1:34" ht="15">
      <c r="A343" s="86"/>
      <c r="X343" s="87"/>
      <c r="Y343" s="87"/>
      <c r="Z343" s="87"/>
      <c r="AA343" s="87"/>
      <c r="AB343" s="88"/>
      <c r="AC343" s="87"/>
      <c r="AD343" s="89"/>
      <c r="AE343" s="89"/>
      <c r="AG343" s="89"/>
      <c r="AH343" s="38"/>
    </row>
    <row r="344" spans="1:34" ht="15">
      <c r="A344" s="86"/>
      <c r="X344" s="87"/>
      <c r="Y344" s="87"/>
      <c r="Z344" s="87"/>
      <c r="AA344" s="87"/>
      <c r="AB344" s="88"/>
      <c r="AC344" s="87"/>
      <c r="AD344" s="89"/>
      <c r="AE344" s="89"/>
      <c r="AG344" s="89"/>
      <c r="AH344" s="38"/>
    </row>
    <row r="345" spans="1:34" ht="15">
      <c r="A345" s="86"/>
      <c r="X345" s="87"/>
      <c r="Y345" s="87"/>
      <c r="Z345" s="87"/>
      <c r="AA345" s="87"/>
      <c r="AB345" s="88"/>
      <c r="AC345" s="87"/>
      <c r="AD345" s="89"/>
      <c r="AE345" s="89"/>
      <c r="AG345" s="89"/>
      <c r="AH345" s="38"/>
    </row>
    <row r="346" spans="1:34" ht="15">
      <c r="A346" s="86"/>
      <c r="X346" s="87"/>
      <c r="Y346" s="87"/>
      <c r="Z346" s="87"/>
      <c r="AA346" s="87"/>
      <c r="AB346" s="88"/>
      <c r="AC346" s="87"/>
      <c r="AD346" s="89"/>
      <c r="AE346" s="89"/>
      <c r="AG346" s="89"/>
      <c r="AH346" s="38"/>
    </row>
    <row r="347" spans="1:34" ht="15">
      <c r="A347" s="86"/>
      <c r="X347" s="87"/>
      <c r="Y347" s="87"/>
      <c r="Z347" s="87"/>
      <c r="AA347" s="87"/>
      <c r="AB347" s="88"/>
      <c r="AC347" s="87"/>
      <c r="AD347" s="89"/>
      <c r="AE347" s="89"/>
      <c r="AG347" s="89"/>
      <c r="AH347" s="38"/>
    </row>
    <row r="348" spans="1:34" ht="15">
      <c r="A348" s="86"/>
      <c r="X348" s="87"/>
      <c r="Y348" s="87"/>
      <c r="Z348" s="87"/>
      <c r="AA348" s="87"/>
      <c r="AB348" s="88"/>
      <c r="AC348" s="87"/>
      <c r="AD348" s="89"/>
      <c r="AE348" s="89"/>
      <c r="AG348" s="89"/>
      <c r="AH348" s="38"/>
    </row>
    <row r="349" spans="1:34" ht="15">
      <c r="A349" s="86"/>
      <c r="X349" s="87"/>
      <c r="Y349" s="87"/>
      <c r="Z349" s="87"/>
      <c r="AA349" s="87"/>
      <c r="AB349" s="88"/>
      <c r="AC349" s="87"/>
      <c r="AD349" s="89"/>
      <c r="AE349" s="89"/>
      <c r="AG349" s="89"/>
      <c r="AH349" s="38"/>
    </row>
    <row r="350" spans="1:34" ht="15">
      <c r="A350" s="86"/>
      <c r="X350" s="87"/>
      <c r="Y350" s="87"/>
      <c r="Z350" s="87"/>
      <c r="AA350" s="87"/>
      <c r="AB350" s="88"/>
      <c r="AC350" s="87"/>
      <c r="AD350" s="89"/>
      <c r="AE350" s="89"/>
      <c r="AG350" s="89"/>
      <c r="AH350" s="38"/>
    </row>
    <row r="351" spans="1:34" ht="15">
      <c r="A351" s="86"/>
      <c r="X351" s="87"/>
      <c r="Y351" s="87"/>
      <c r="Z351" s="87"/>
      <c r="AA351" s="87"/>
      <c r="AB351" s="88"/>
      <c r="AC351" s="87"/>
      <c r="AD351" s="89"/>
      <c r="AE351" s="89"/>
      <c r="AG351" s="89"/>
      <c r="AH351" s="38"/>
    </row>
    <row r="352" spans="1:34" ht="15">
      <c r="A352" s="86"/>
      <c r="X352" s="87"/>
      <c r="Y352" s="87"/>
      <c r="Z352" s="87"/>
      <c r="AA352" s="87"/>
      <c r="AB352" s="88"/>
      <c r="AC352" s="87"/>
      <c r="AD352" s="89"/>
      <c r="AE352" s="89"/>
      <c r="AG352" s="89"/>
      <c r="AH352" s="38"/>
    </row>
    <row r="353" spans="1:34" ht="15">
      <c r="A353" s="86"/>
      <c r="X353" s="87"/>
      <c r="Y353" s="87"/>
      <c r="Z353" s="87"/>
      <c r="AA353" s="87"/>
      <c r="AB353" s="88"/>
      <c r="AC353" s="87"/>
      <c r="AD353" s="89"/>
      <c r="AE353" s="89"/>
      <c r="AG353" s="89"/>
      <c r="AH353" s="38"/>
    </row>
    <row r="354" spans="1:34" ht="15">
      <c r="A354" s="86"/>
      <c r="X354" s="87"/>
      <c r="Y354" s="87"/>
      <c r="Z354" s="87"/>
      <c r="AA354" s="87"/>
      <c r="AB354" s="88"/>
      <c r="AC354" s="87"/>
      <c r="AD354" s="89"/>
      <c r="AE354" s="89"/>
      <c r="AG354" s="89"/>
      <c r="AH354" s="38"/>
    </row>
    <row r="355" spans="1:34" ht="15">
      <c r="A355" s="86"/>
      <c r="X355" s="87"/>
      <c r="Y355" s="87"/>
      <c r="Z355" s="87"/>
      <c r="AA355" s="87"/>
      <c r="AB355" s="88"/>
      <c r="AC355" s="87"/>
      <c r="AD355" s="89"/>
      <c r="AE355" s="89"/>
      <c r="AG355" s="89"/>
      <c r="AH355" s="38"/>
    </row>
    <row r="356" spans="1:34" ht="15">
      <c r="A356" s="86"/>
      <c r="X356" s="87"/>
      <c r="Y356" s="87"/>
      <c r="Z356" s="87"/>
      <c r="AA356" s="87"/>
      <c r="AB356" s="88"/>
      <c r="AC356" s="87"/>
      <c r="AD356" s="89"/>
      <c r="AE356" s="89"/>
      <c r="AG356" s="89"/>
      <c r="AH356" s="38"/>
    </row>
    <row r="357" spans="1:34" ht="15">
      <c r="A357" s="86"/>
      <c r="X357" s="87"/>
      <c r="Y357" s="87"/>
      <c r="Z357" s="87"/>
      <c r="AA357" s="87"/>
      <c r="AB357" s="88"/>
      <c r="AC357" s="87"/>
      <c r="AD357" s="89"/>
      <c r="AE357" s="89"/>
      <c r="AG357" s="89"/>
      <c r="AH357" s="38"/>
    </row>
    <row r="358" spans="1:34" ht="15">
      <c r="A358" s="86"/>
      <c r="X358" s="87"/>
      <c r="Y358" s="87"/>
      <c r="Z358" s="87"/>
      <c r="AA358" s="87"/>
      <c r="AB358" s="88"/>
      <c r="AC358" s="87"/>
      <c r="AD358" s="89"/>
      <c r="AE358" s="89"/>
      <c r="AG358" s="89"/>
      <c r="AH358" s="38"/>
    </row>
    <row r="359" spans="1:34" ht="15">
      <c r="A359" s="86"/>
      <c r="X359" s="87"/>
      <c r="Y359" s="87"/>
      <c r="Z359" s="87"/>
      <c r="AA359" s="87"/>
      <c r="AB359" s="88"/>
      <c r="AC359" s="87"/>
      <c r="AD359" s="89"/>
      <c r="AE359" s="89"/>
      <c r="AG359" s="89"/>
      <c r="AH359" s="38"/>
    </row>
    <row r="360" spans="1:34" ht="15">
      <c r="A360" s="86"/>
      <c r="X360" s="87"/>
      <c r="Y360" s="87"/>
      <c r="Z360" s="87"/>
      <c r="AA360" s="87"/>
      <c r="AB360" s="88"/>
      <c r="AC360" s="87"/>
      <c r="AD360" s="89"/>
      <c r="AE360" s="89"/>
      <c r="AG360" s="89"/>
      <c r="AH360" s="38"/>
    </row>
    <row r="361" spans="1:34" ht="15">
      <c r="A361" s="86"/>
      <c r="X361" s="87"/>
      <c r="Y361" s="87"/>
      <c r="Z361" s="87"/>
      <c r="AA361" s="87"/>
      <c r="AB361" s="88"/>
      <c r="AC361" s="87"/>
      <c r="AD361" s="89"/>
      <c r="AE361" s="89"/>
      <c r="AG361" s="89"/>
      <c r="AH361" s="38"/>
    </row>
    <row r="362" spans="1:34" ht="15">
      <c r="A362" s="86"/>
      <c r="X362" s="87"/>
      <c r="Y362" s="87"/>
      <c r="Z362" s="87"/>
      <c r="AA362" s="87"/>
      <c r="AB362" s="88"/>
      <c r="AC362" s="87"/>
      <c r="AD362" s="89"/>
      <c r="AE362" s="89"/>
      <c r="AG362" s="89"/>
      <c r="AH362" s="38"/>
    </row>
    <row r="363" spans="1:34" ht="15">
      <c r="A363" s="86"/>
      <c r="X363" s="87"/>
      <c r="Y363" s="87"/>
      <c r="Z363" s="87"/>
      <c r="AA363" s="87"/>
      <c r="AB363" s="88"/>
      <c r="AC363" s="87"/>
      <c r="AD363" s="89"/>
      <c r="AE363" s="89"/>
      <c r="AG363" s="89"/>
      <c r="AH363" s="38"/>
    </row>
    <row r="364" spans="1:34" ht="15">
      <c r="A364" s="86"/>
      <c r="X364" s="87"/>
      <c r="Y364" s="87"/>
      <c r="Z364" s="87"/>
      <c r="AA364" s="87"/>
      <c r="AB364" s="88"/>
      <c r="AC364" s="87"/>
      <c r="AD364" s="89"/>
      <c r="AE364" s="89"/>
      <c r="AG364" s="89"/>
      <c r="AH364" s="38"/>
    </row>
    <row r="365" spans="1:34" ht="15">
      <c r="A365" s="86"/>
      <c r="X365" s="87"/>
      <c r="Y365" s="87"/>
      <c r="Z365" s="87"/>
      <c r="AA365" s="87"/>
      <c r="AB365" s="88"/>
      <c r="AC365" s="87"/>
      <c r="AD365" s="89"/>
      <c r="AE365" s="89"/>
      <c r="AG365" s="89"/>
      <c r="AH365" s="38"/>
    </row>
    <row r="366" spans="1:34" ht="15">
      <c r="A366" s="86"/>
      <c r="X366" s="87"/>
      <c r="Y366" s="87"/>
      <c r="Z366" s="87"/>
      <c r="AA366" s="87"/>
      <c r="AB366" s="88"/>
      <c r="AC366" s="87"/>
      <c r="AD366" s="89"/>
      <c r="AE366" s="89"/>
      <c r="AG366" s="89"/>
      <c r="AH366" s="38"/>
    </row>
    <row r="367" spans="1:34" ht="15">
      <c r="A367" s="86"/>
      <c r="X367" s="87"/>
      <c r="Y367" s="87"/>
      <c r="Z367" s="87"/>
      <c r="AA367" s="87"/>
      <c r="AB367" s="88"/>
      <c r="AC367" s="87"/>
      <c r="AD367" s="89"/>
      <c r="AE367" s="89"/>
      <c r="AG367" s="89"/>
      <c r="AH367" s="38"/>
    </row>
    <row r="368" spans="1:34" ht="15">
      <c r="A368" s="86"/>
      <c r="X368" s="87"/>
      <c r="Y368" s="87"/>
      <c r="Z368" s="87"/>
      <c r="AA368" s="87"/>
      <c r="AB368" s="88"/>
      <c r="AC368" s="87"/>
      <c r="AD368" s="89"/>
      <c r="AE368" s="89"/>
      <c r="AG368" s="89"/>
      <c r="AH368" s="38"/>
    </row>
    <row r="369" spans="1:34" ht="15">
      <c r="A369" s="86"/>
      <c r="X369" s="87"/>
      <c r="Y369" s="87"/>
      <c r="Z369" s="87"/>
      <c r="AA369" s="87"/>
      <c r="AB369" s="88"/>
      <c r="AC369" s="87"/>
      <c r="AD369" s="89"/>
      <c r="AE369" s="89"/>
      <c r="AG369" s="89"/>
      <c r="AH369" s="38"/>
    </row>
    <row r="370" spans="1:34" ht="15">
      <c r="A370" s="86"/>
      <c r="X370" s="87"/>
      <c r="Y370" s="87"/>
      <c r="Z370" s="87"/>
      <c r="AA370" s="87"/>
      <c r="AB370" s="88"/>
      <c r="AC370" s="87"/>
      <c r="AD370" s="89"/>
      <c r="AE370" s="89"/>
      <c r="AG370" s="89"/>
      <c r="AH370" s="38"/>
    </row>
    <row r="371" spans="1:34" ht="15">
      <c r="A371" s="86"/>
      <c r="X371" s="87"/>
      <c r="Y371" s="87"/>
      <c r="Z371" s="87"/>
      <c r="AA371" s="87"/>
      <c r="AB371" s="88"/>
      <c r="AC371" s="87"/>
      <c r="AD371" s="89"/>
      <c r="AE371" s="89"/>
      <c r="AG371" s="89"/>
      <c r="AH371" s="38"/>
    </row>
    <row r="372" spans="1:34" ht="15">
      <c r="A372" s="86"/>
      <c r="X372" s="87"/>
      <c r="Y372" s="87"/>
      <c r="Z372" s="87"/>
      <c r="AA372" s="87"/>
      <c r="AB372" s="88"/>
      <c r="AC372" s="87"/>
      <c r="AD372" s="89"/>
      <c r="AE372" s="89"/>
      <c r="AG372" s="89"/>
      <c r="AH372" s="38"/>
    </row>
    <row r="373" spans="1:34" ht="15">
      <c r="A373" s="86"/>
      <c r="X373" s="87"/>
      <c r="Y373" s="87"/>
      <c r="Z373" s="87"/>
      <c r="AA373" s="87"/>
      <c r="AB373" s="88"/>
      <c r="AC373" s="87"/>
      <c r="AD373" s="89"/>
      <c r="AE373" s="89"/>
      <c r="AG373" s="89"/>
      <c r="AH373" s="38"/>
    </row>
    <row r="374" spans="1:34" ht="15">
      <c r="A374" s="86"/>
      <c r="X374" s="87"/>
      <c r="Y374" s="87"/>
      <c r="Z374" s="87"/>
      <c r="AA374" s="87"/>
      <c r="AB374" s="88"/>
      <c r="AC374" s="87"/>
      <c r="AD374" s="89"/>
      <c r="AE374" s="89"/>
      <c r="AG374" s="89"/>
      <c r="AH374" s="38"/>
    </row>
    <row r="375" spans="1:34" ht="15">
      <c r="A375" s="86"/>
      <c r="X375" s="87"/>
      <c r="Y375" s="87"/>
      <c r="Z375" s="87"/>
      <c r="AA375" s="87"/>
      <c r="AB375" s="88"/>
      <c r="AC375" s="87"/>
      <c r="AD375" s="89"/>
      <c r="AE375" s="89"/>
      <c r="AG375" s="89"/>
      <c r="AH375" s="38"/>
    </row>
    <row r="376" spans="1:34" ht="15">
      <c r="A376" s="86"/>
      <c r="X376" s="87"/>
      <c r="Y376" s="87"/>
      <c r="Z376" s="87"/>
      <c r="AA376" s="87"/>
      <c r="AB376" s="88"/>
      <c r="AC376" s="87"/>
      <c r="AD376" s="89"/>
      <c r="AE376" s="89"/>
      <c r="AG376" s="89"/>
      <c r="AH376" s="38"/>
    </row>
    <row r="377" spans="1:34" ht="15">
      <c r="A377" s="86"/>
      <c r="X377" s="87"/>
      <c r="Y377" s="87"/>
      <c r="Z377" s="87"/>
      <c r="AA377" s="87"/>
      <c r="AB377" s="88"/>
      <c r="AC377" s="87"/>
      <c r="AD377" s="89"/>
      <c r="AE377" s="89"/>
      <c r="AG377" s="89"/>
      <c r="AH377" s="38"/>
    </row>
    <row r="378" spans="1:34" ht="15">
      <c r="A378" s="86"/>
      <c r="X378" s="87"/>
      <c r="Y378" s="87"/>
      <c r="Z378" s="87"/>
      <c r="AA378" s="87"/>
      <c r="AB378" s="88"/>
      <c r="AC378" s="87"/>
      <c r="AD378" s="89"/>
      <c r="AE378" s="89"/>
      <c r="AG378" s="89"/>
      <c r="AH378" s="38"/>
    </row>
    <row r="379" spans="1:34" ht="15">
      <c r="A379" s="86"/>
      <c r="X379" s="87"/>
      <c r="Y379" s="87"/>
      <c r="Z379" s="87"/>
      <c r="AA379" s="87"/>
      <c r="AB379" s="88"/>
      <c r="AC379" s="87"/>
      <c r="AD379" s="89"/>
      <c r="AE379" s="89"/>
      <c r="AG379" s="89"/>
      <c r="AH379" s="38"/>
    </row>
    <row r="380" spans="1:34" ht="15">
      <c r="A380" s="86"/>
      <c r="X380" s="87"/>
      <c r="Y380" s="87"/>
      <c r="Z380" s="87"/>
      <c r="AA380" s="87"/>
      <c r="AB380" s="88"/>
      <c r="AC380" s="87"/>
      <c r="AD380" s="89"/>
      <c r="AE380" s="89"/>
      <c r="AG380" s="89"/>
      <c r="AH380" s="38"/>
    </row>
    <row r="381" spans="1:34" ht="15">
      <c r="A381" s="86"/>
      <c r="X381" s="87"/>
      <c r="Y381" s="87"/>
      <c r="Z381" s="87"/>
      <c r="AA381" s="87"/>
      <c r="AB381" s="88"/>
      <c r="AC381" s="87"/>
      <c r="AD381" s="89"/>
      <c r="AE381" s="89"/>
      <c r="AG381" s="89"/>
      <c r="AH381" s="38"/>
    </row>
    <row r="382" spans="1:34" ht="15">
      <c r="A382" s="86"/>
      <c r="X382" s="87"/>
      <c r="Y382" s="87"/>
      <c r="Z382" s="87"/>
      <c r="AA382" s="87"/>
      <c r="AB382" s="88"/>
      <c r="AC382" s="87"/>
      <c r="AD382" s="89"/>
      <c r="AE382" s="89"/>
      <c r="AG382" s="89"/>
      <c r="AH382" s="38"/>
    </row>
    <row r="383" spans="1:34" ht="15">
      <c r="A383" s="86"/>
      <c r="X383" s="87"/>
      <c r="Y383" s="87"/>
      <c r="Z383" s="87"/>
      <c r="AA383" s="87"/>
      <c r="AB383" s="88"/>
      <c r="AC383" s="87"/>
      <c r="AD383" s="89"/>
      <c r="AE383" s="89"/>
      <c r="AG383" s="89"/>
      <c r="AH383" s="38"/>
    </row>
    <row r="384" spans="1:34" ht="15">
      <c r="A384" s="86"/>
      <c r="X384" s="87"/>
      <c r="Y384" s="87"/>
      <c r="Z384" s="87"/>
      <c r="AA384" s="87"/>
      <c r="AB384" s="88"/>
      <c r="AC384" s="87"/>
      <c r="AD384" s="89"/>
      <c r="AE384" s="89"/>
      <c r="AG384" s="89"/>
      <c r="AH384" s="38"/>
    </row>
    <row r="385" spans="1:34" ht="15">
      <c r="A385" s="86"/>
      <c r="X385" s="87"/>
      <c r="Y385" s="87"/>
      <c r="Z385" s="87"/>
      <c r="AA385" s="87"/>
      <c r="AB385" s="88"/>
      <c r="AC385" s="87"/>
      <c r="AD385" s="89"/>
      <c r="AE385" s="89"/>
      <c r="AG385" s="89"/>
      <c r="AH385" s="38"/>
    </row>
    <row r="386" spans="1:34" ht="15">
      <c r="A386" s="86"/>
      <c r="X386" s="87"/>
      <c r="Y386" s="87"/>
      <c r="Z386" s="87"/>
      <c r="AA386" s="87"/>
      <c r="AB386" s="88"/>
      <c r="AC386" s="87"/>
      <c r="AD386" s="89"/>
      <c r="AE386" s="89"/>
      <c r="AG386" s="89"/>
      <c r="AH386" s="38"/>
    </row>
    <row r="387" spans="1:34" ht="15">
      <c r="A387" s="86"/>
      <c r="X387" s="87"/>
      <c r="Y387" s="87"/>
      <c r="Z387" s="87"/>
      <c r="AA387" s="87"/>
      <c r="AB387" s="88"/>
      <c r="AC387" s="87"/>
      <c r="AD387" s="89"/>
      <c r="AE387" s="89"/>
      <c r="AG387" s="89"/>
      <c r="AH387" s="38"/>
    </row>
    <row r="388" spans="1:34" ht="15">
      <c r="A388" s="86"/>
      <c r="X388" s="87"/>
      <c r="Y388" s="87"/>
      <c r="Z388" s="87"/>
      <c r="AA388" s="87"/>
      <c r="AB388" s="88"/>
      <c r="AC388" s="87"/>
      <c r="AD388" s="89"/>
      <c r="AE388" s="89"/>
      <c r="AG388" s="89"/>
      <c r="AH388" s="38"/>
    </row>
    <row r="389" spans="1:34" ht="15">
      <c r="A389" s="86"/>
      <c r="X389" s="87"/>
      <c r="Y389" s="87"/>
      <c r="Z389" s="87"/>
      <c r="AA389" s="87"/>
      <c r="AB389" s="88"/>
      <c r="AC389" s="87"/>
      <c r="AD389" s="89"/>
      <c r="AE389" s="89"/>
      <c r="AG389" s="89"/>
      <c r="AH389" s="38"/>
    </row>
    <row r="390" spans="1:34" ht="15">
      <c r="A390" s="86"/>
      <c r="X390" s="87"/>
      <c r="Y390" s="87"/>
      <c r="Z390" s="87"/>
      <c r="AA390" s="87"/>
      <c r="AB390" s="88"/>
      <c r="AC390" s="87"/>
      <c r="AD390" s="89"/>
      <c r="AE390" s="89"/>
      <c r="AG390" s="89"/>
      <c r="AH390" s="38"/>
    </row>
    <row r="391" spans="1:34" ht="15">
      <c r="A391" s="86"/>
      <c r="X391" s="87"/>
      <c r="Y391" s="87"/>
      <c r="Z391" s="87"/>
      <c r="AA391" s="87"/>
      <c r="AB391" s="88"/>
      <c r="AC391" s="87"/>
      <c r="AD391" s="89"/>
      <c r="AE391" s="89"/>
      <c r="AG391" s="89"/>
      <c r="AH391" s="38"/>
    </row>
    <row r="392" spans="1:34" ht="15">
      <c r="A392" s="86"/>
      <c r="X392" s="87"/>
      <c r="Y392" s="87"/>
      <c r="Z392" s="87"/>
      <c r="AA392" s="87"/>
      <c r="AB392" s="88"/>
      <c r="AC392" s="87"/>
      <c r="AD392" s="89"/>
      <c r="AE392" s="89"/>
      <c r="AG392" s="89"/>
      <c r="AH392" s="38"/>
    </row>
    <row r="393" spans="1:34" ht="15">
      <c r="A393" s="86"/>
      <c r="X393" s="87"/>
      <c r="Y393" s="87"/>
      <c r="Z393" s="87"/>
      <c r="AA393" s="87"/>
      <c r="AB393" s="88"/>
      <c r="AC393" s="87"/>
      <c r="AD393" s="89"/>
      <c r="AE393" s="89"/>
      <c r="AG393" s="89"/>
      <c r="AH393" s="38"/>
    </row>
    <row r="394" spans="1:34" ht="15">
      <c r="A394" s="86"/>
      <c r="X394" s="87"/>
      <c r="Y394" s="87"/>
      <c r="Z394" s="87"/>
      <c r="AA394" s="87"/>
      <c r="AB394" s="88"/>
      <c r="AC394" s="87"/>
      <c r="AD394" s="89"/>
      <c r="AE394" s="89"/>
      <c r="AG394" s="89"/>
      <c r="AH394" s="38"/>
    </row>
    <row r="395" spans="1:34" ht="15">
      <c r="A395" s="86"/>
      <c r="X395" s="87"/>
      <c r="Y395" s="87"/>
      <c r="Z395" s="87"/>
      <c r="AA395" s="87"/>
      <c r="AB395" s="88"/>
      <c r="AC395" s="87"/>
      <c r="AD395" s="89"/>
      <c r="AE395" s="89"/>
      <c r="AG395" s="89"/>
      <c r="AH395" s="38"/>
    </row>
    <row r="396" spans="1:34" ht="15">
      <c r="A396" s="86"/>
      <c r="X396" s="87"/>
      <c r="Y396" s="87"/>
      <c r="Z396" s="87"/>
      <c r="AA396" s="87"/>
      <c r="AB396" s="88"/>
      <c r="AC396" s="87"/>
      <c r="AD396" s="89"/>
      <c r="AE396" s="89"/>
      <c r="AG396" s="89"/>
      <c r="AH396" s="38"/>
    </row>
    <row r="397" spans="1:34" ht="15">
      <c r="A397" s="86"/>
      <c r="X397" s="87"/>
      <c r="Y397" s="87"/>
      <c r="Z397" s="87"/>
      <c r="AA397" s="87"/>
      <c r="AB397" s="88"/>
      <c r="AC397" s="87"/>
      <c r="AD397" s="89"/>
      <c r="AE397" s="89"/>
      <c r="AG397" s="89"/>
      <c r="AH397" s="38"/>
    </row>
    <row r="398" spans="1:34" ht="15">
      <c r="A398" s="86"/>
      <c r="X398" s="87"/>
      <c r="Y398" s="87"/>
      <c r="Z398" s="87"/>
      <c r="AA398" s="87"/>
      <c r="AB398" s="88"/>
      <c r="AC398" s="87"/>
      <c r="AD398" s="89"/>
      <c r="AE398" s="89"/>
      <c r="AG398" s="89"/>
      <c r="AH398" s="38"/>
    </row>
    <row r="399" spans="1:34" ht="15">
      <c r="A399" s="86"/>
      <c r="X399" s="87"/>
      <c r="Y399" s="87"/>
      <c r="Z399" s="87"/>
      <c r="AA399" s="87"/>
      <c r="AB399" s="88"/>
      <c r="AC399" s="87"/>
      <c r="AD399" s="89"/>
      <c r="AE399" s="89"/>
      <c r="AG399" s="89"/>
      <c r="AH399" s="38"/>
    </row>
    <row r="400" spans="1:34" ht="15">
      <c r="A400" s="86"/>
      <c r="X400" s="87"/>
      <c r="Y400" s="87"/>
      <c r="Z400" s="87"/>
      <c r="AA400" s="87"/>
      <c r="AB400" s="88"/>
      <c r="AC400" s="87"/>
      <c r="AD400" s="89"/>
      <c r="AE400" s="89"/>
      <c r="AG400" s="89"/>
      <c r="AH400" s="38"/>
    </row>
    <row r="401" spans="1:34" ht="15">
      <c r="A401" s="86"/>
      <c r="X401" s="87"/>
      <c r="Y401" s="87"/>
      <c r="Z401" s="87"/>
      <c r="AA401" s="87"/>
      <c r="AB401" s="88"/>
      <c r="AC401" s="87"/>
      <c r="AD401" s="89"/>
      <c r="AE401" s="89"/>
      <c r="AG401" s="89"/>
      <c r="AH401" s="38"/>
    </row>
    <row r="402" spans="1:34" ht="15">
      <c r="A402" s="86"/>
      <c r="X402" s="87"/>
      <c r="Y402" s="87"/>
      <c r="Z402" s="87"/>
      <c r="AA402" s="87"/>
      <c r="AB402" s="88"/>
      <c r="AC402" s="87"/>
      <c r="AD402" s="89"/>
      <c r="AE402" s="89"/>
      <c r="AG402" s="89"/>
      <c r="AH402" s="38"/>
    </row>
    <row r="403" spans="1:34" ht="15">
      <c r="A403" s="86"/>
      <c r="X403" s="87"/>
      <c r="Y403" s="87"/>
      <c r="Z403" s="87"/>
      <c r="AA403" s="87"/>
      <c r="AB403" s="88"/>
      <c r="AC403" s="87"/>
      <c r="AD403" s="89"/>
      <c r="AE403" s="89"/>
      <c r="AG403" s="89"/>
      <c r="AH403" s="38"/>
    </row>
    <row r="404" spans="1:34" ht="15">
      <c r="A404" s="86"/>
      <c r="X404" s="87"/>
      <c r="Y404" s="87"/>
      <c r="Z404" s="87"/>
      <c r="AA404" s="87"/>
      <c r="AB404" s="88"/>
      <c r="AC404" s="87"/>
      <c r="AD404" s="89"/>
      <c r="AE404" s="89"/>
      <c r="AG404" s="89"/>
      <c r="AH404" s="38"/>
    </row>
    <row r="405" spans="1:34" ht="15">
      <c r="A405" s="86"/>
      <c r="X405" s="87"/>
      <c r="Y405" s="87"/>
      <c r="Z405" s="87"/>
      <c r="AA405" s="87"/>
      <c r="AB405" s="88"/>
      <c r="AC405" s="87"/>
      <c r="AD405" s="89"/>
      <c r="AE405" s="89"/>
      <c r="AG405" s="89"/>
      <c r="AH405" s="38"/>
    </row>
    <row r="406" spans="1:34" ht="15">
      <c r="A406" s="86"/>
      <c r="X406" s="87"/>
      <c r="Y406" s="87"/>
      <c r="Z406" s="87"/>
      <c r="AA406" s="87"/>
      <c r="AB406" s="88"/>
      <c r="AC406" s="87"/>
      <c r="AD406" s="89"/>
      <c r="AE406" s="89"/>
      <c r="AG406" s="89"/>
      <c r="AH406" s="38"/>
    </row>
    <row r="407" spans="1:34" ht="15">
      <c r="A407" s="86"/>
      <c r="X407" s="87"/>
      <c r="Y407" s="87"/>
      <c r="Z407" s="87"/>
      <c r="AA407" s="87"/>
      <c r="AB407" s="88"/>
      <c r="AC407" s="87"/>
      <c r="AD407" s="89"/>
      <c r="AE407" s="89"/>
      <c r="AG407" s="89"/>
      <c r="AH407" s="38"/>
    </row>
    <row r="408" spans="1:34" ht="15">
      <c r="A408" s="86"/>
      <c r="X408" s="87"/>
      <c r="Y408" s="87"/>
      <c r="Z408" s="87"/>
      <c r="AA408" s="87"/>
      <c r="AB408" s="88"/>
      <c r="AC408" s="87"/>
      <c r="AD408" s="89"/>
      <c r="AE408" s="89"/>
      <c r="AG408" s="89"/>
      <c r="AH408" s="38"/>
    </row>
    <row r="409" spans="1:34" ht="15">
      <c r="A409" s="86"/>
      <c r="X409" s="87"/>
      <c r="Y409" s="87"/>
      <c r="Z409" s="87"/>
      <c r="AA409" s="87"/>
      <c r="AB409" s="88"/>
      <c r="AC409" s="87"/>
      <c r="AD409" s="89"/>
      <c r="AE409" s="89"/>
      <c r="AG409" s="89"/>
      <c r="AH409" s="38"/>
    </row>
    <row r="410" spans="1:34" ht="15">
      <c r="A410" s="86"/>
      <c r="X410" s="87"/>
      <c r="Y410" s="87"/>
      <c r="Z410" s="87"/>
      <c r="AA410" s="87"/>
      <c r="AB410" s="88"/>
      <c r="AC410" s="87"/>
      <c r="AD410" s="89"/>
      <c r="AE410" s="89"/>
      <c r="AG410" s="89"/>
      <c r="AH410" s="38"/>
    </row>
    <row r="411" spans="1:34" ht="15">
      <c r="A411" s="86"/>
      <c r="X411" s="87"/>
      <c r="Y411" s="87"/>
      <c r="Z411" s="87"/>
      <c r="AA411" s="87"/>
      <c r="AB411" s="88"/>
      <c r="AC411" s="87"/>
      <c r="AD411" s="89"/>
      <c r="AE411" s="89"/>
      <c r="AG411" s="89"/>
      <c r="AH411" s="38"/>
    </row>
    <row r="412" spans="1:34" ht="15">
      <c r="A412" s="86"/>
      <c r="X412" s="87"/>
      <c r="Y412" s="87"/>
      <c r="Z412" s="87"/>
      <c r="AA412" s="87"/>
      <c r="AB412" s="88"/>
      <c r="AC412" s="87"/>
      <c r="AD412" s="89"/>
      <c r="AE412" s="89"/>
      <c r="AG412" s="89"/>
      <c r="AH412" s="38"/>
    </row>
    <row r="413" spans="1:34" ht="15">
      <c r="A413" s="86"/>
      <c r="X413" s="87"/>
      <c r="Y413" s="87"/>
      <c r="Z413" s="87"/>
      <c r="AA413" s="87"/>
      <c r="AB413" s="88"/>
      <c r="AC413" s="87"/>
      <c r="AD413" s="89"/>
      <c r="AE413" s="89"/>
      <c r="AG413" s="89"/>
      <c r="AH413" s="38"/>
    </row>
    <row r="414" spans="1:34" ht="15">
      <c r="A414" s="86"/>
      <c r="X414" s="87"/>
      <c r="Y414" s="87"/>
      <c r="Z414" s="87"/>
      <c r="AA414" s="87"/>
      <c r="AB414" s="88"/>
      <c r="AC414" s="87"/>
      <c r="AD414" s="89"/>
      <c r="AE414" s="89"/>
      <c r="AG414" s="89"/>
      <c r="AH414" s="38"/>
    </row>
    <row r="415" spans="1:34" ht="15">
      <c r="A415" s="86"/>
      <c r="X415" s="87"/>
      <c r="Y415" s="87"/>
      <c r="Z415" s="87"/>
      <c r="AA415" s="87"/>
      <c r="AB415" s="88"/>
      <c r="AC415" s="87"/>
      <c r="AD415" s="89"/>
      <c r="AE415" s="89"/>
      <c r="AG415" s="89"/>
      <c r="AH415" s="38"/>
    </row>
    <row r="416" spans="1:34" ht="15">
      <c r="A416" s="86"/>
      <c r="X416" s="87"/>
      <c r="Y416" s="87"/>
      <c r="Z416" s="87"/>
      <c r="AA416" s="87"/>
      <c r="AB416" s="88"/>
      <c r="AC416" s="87"/>
      <c r="AD416" s="89"/>
      <c r="AE416" s="89"/>
      <c r="AG416" s="89"/>
      <c r="AH416" s="38"/>
    </row>
    <row r="417" spans="1:34" ht="15">
      <c r="A417" s="86"/>
      <c r="X417" s="87"/>
      <c r="Y417" s="87"/>
      <c r="Z417" s="87"/>
      <c r="AA417" s="87"/>
      <c r="AB417" s="88"/>
      <c r="AC417" s="87"/>
      <c r="AD417" s="89"/>
      <c r="AE417" s="89"/>
      <c r="AG417" s="89"/>
      <c r="AH417" s="38"/>
    </row>
    <row r="418" spans="1:34" ht="15">
      <c r="A418" s="86"/>
      <c r="X418" s="87"/>
      <c r="Y418" s="87"/>
      <c r="Z418" s="87"/>
      <c r="AA418" s="87"/>
      <c r="AB418" s="88"/>
      <c r="AC418" s="87"/>
      <c r="AD418" s="89"/>
      <c r="AE418" s="89"/>
      <c r="AG418" s="89"/>
      <c r="AH418" s="38"/>
    </row>
    <row r="419" spans="1:34" ht="15">
      <c r="A419" s="86"/>
      <c r="X419" s="87"/>
      <c r="Y419" s="87"/>
      <c r="Z419" s="87"/>
      <c r="AA419" s="87"/>
      <c r="AB419" s="88"/>
      <c r="AC419" s="87"/>
      <c r="AD419" s="89"/>
      <c r="AE419" s="89"/>
      <c r="AG419" s="89"/>
      <c r="AH419" s="38"/>
    </row>
    <row r="420" spans="1:34" ht="15">
      <c r="A420" s="86"/>
      <c r="X420" s="87"/>
      <c r="Y420" s="87"/>
      <c r="Z420" s="87"/>
      <c r="AA420" s="87"/>
      <c r="AB420" s="88"/>
      <c r="AC420" s="87"/>
      <c r="AD420" s="89"/>
      <c r="AE420" s="89"/>
      <c r="AG420" s="89"/>
      <c r="AH420" s="38"/>
    </row>
    <row r="421" spans="1:34" ht="15">
      <c r="A421" s="86"/>
      <c r="X421" s="87"/>
      <c r="Y421" s="87"/>
      <c r="Z421" s="87"/>
      <c r="AA421" s="87"/>
      <c r="AB421" s="88"/>
      <c r="AC421" s="87"/>
      <c r="AD421" s="89"/>
      <c r="AE421" s="89"/>
      <c r="AG421" s="89"/>
      <c r="AH421" s="38"/>
    </row>
    <row r="422" spans="1:34" ht="15">
      <c r="A422" s="86"/>
      <c r="X422" s="87"/>
      <c r="Y422" s="87"/>
      <c r="Z422" s="87"/>
      <c r="AA422" s="87"/>
      <c r="AB422" s="88"/>
      <c r="AC422" s="87"/>
      <c r="AD422" s="89"/>
      <c r="AE422" s="89"/>
      <c r="AG422" s="89"/>
      <c r="AH422" s="38"/>
    </row>
    <row r="423" spans="1:34" ht="15">
      <c r="A423" s="86"/>
      <c r="X423" s="87"/>
      <c r="Y423" s="87"/>
      <c r="Z423" s="87"/>
      <c r="AA423" s="87"/>
      <c r="AB423" s="88"/>
      <c r="AC423" s="87"/>
      <c r="AD423" s="89"/>
      <c r="AE423" s="89"/>
      <c r="AG423" s="89"/>
      <c r="AH423" s="38"/>
    </row>
    <row r="424" spans="1:34" ht="15">
      <c r="A424" s="86"/>
      <c r="X424" s="87"/>
      <c r="Y424" s="87"/>
      <c r="Z424" s="87"/>
      <c r="AA424" s="87"/>
      <c r="AB424" s="88"/>
      <c r="AC424" s="87"/>
      <c r="AD424" s="89"/>
      <c r="AE424" s="89"/>
      <c r="AG424" s="89"/>
      <c r="AH424" s="38"/>
    </row>
    <row r="425" spans="1:34" ht="15">
      <c r="A425" s="86"/>
      <c r="X425" s="87"/>
      <c r="Y425" s="87"/>
      <c r="Z425" s="87"/>
      <c r="AA425" s="87"/>
      <c r="AB425" s="88"/>
      <c r="AC425" s="87"/>
      <c r="AD425" s="89"/>
      <c r="AE425" s="89"/>
      <c r="AG425" s="89"/>
      <c r="AH425" s="38"/>
    </row>
    <row r="426" spans="1:34" ht="15">
      <c r="A426" s="86"/>
      <c r="X426" s="87"/>
      <c r="Y426" s="87"/>
      <c r="Z426" s="87"/>
      <c r="AA426" s="87"/>
      <c r="AB426" s="88"/>
      <c r="AC426" s="87"/>
      <c r="AD426" s="89"/>
      <c r="AE426" s="89"/>
      <c r="AG426" s="89"/>
      <c r="AH426" s="38"/>
    </row>
    <row r="427" spans="1:34" ht="15">
      <c r="A427" s="86"/>
      <c r="X427" s="87"/>
      <c r="Y427" s="87"/>
      <c r="Z427" s="87"/>
      <c r="AA427" s="87"/>
      <c r="AB427" s="88"/>
      <c r="AC427" s="87"/>
      <c r="AD427" s="89"/>
      <c r="AE427" s="89"/>
      <c r="AG427" s="89"/>
      <c r="AH427" s="38"/>
    </row>
    <row r="428" spans="1:34" ht="15">
      <c r="A428" s="86"/>
      <c r="X428" s="87"/>
      <c r="Y428" s="87"/>
      <c r="Z428" s="87"/>
      <c r="AA428" s="87"/>
      <c r="AB428" s="88"/>
      <c r="AC428" s="87"/>
      <c r="AD428" s="89"/>
      <c r="AE428" s="89"/>
      <c r="AG428" s="89"/>
      <c r="AH428" s="38"/>
    </row>
    <row r="429" spans="1:34" ht="15">
      <c r="A429" s="86"/>
      <c r="X429" s="87"/>
      <c r="Y429" s="87"/>
      <c r="Z429" s="87"/>
      <c r="AA429" s="87"/>
      <c r="AB429" s="88"/>
      <c r="AC429" s="87"/>
      <c r="AD429" s="89"/>
      <c r="AE429" s="89"/>
      <c r="AG429" s="89"/>
      <c r="AH429" s="38"/>
    </row>
    <row r="430" spans="1:34" ht="15">
      <c r="A430" s="86"/>
      <c r="X430" s="87"/>
      <c r="Y430" s="87"/>
      <c r="Z430" s="87"/>
      <c r="AA430" s="87"/>
      <c r="AB430" s="88"/>
      <c r="AC430" s="87"/>
      <c r="AD430" s="89"/>
      <c r="AE430" s="89"/>
      <c r="AG430" s="89"/>
      <c r="AH430" s="38"/>
    </row>
    <row r="431" spans="1:34" ht="15">
      <c r="A431" s="86"/>
      <c r="X431" s="87"/>
      <c r="Y431" s="87"/>
      <c r="Z431" s="87"/>
      <c r="AA431" s="87"/>
      <c r="AB431" s="88"/>
      <c r="AC431" s="87"/>
      <c r="AD431" s="89"/>
      <c r="AE431" s="89"/>
      <c r="AG431" s="89"/>
      <c r="AH431" s="38"/>
    </row>
    <row r="432" spans="1:34" ht="15">
      <c r="A432" s="86"/>
      <c r="X432" s="87"/>
      <c r="Y432" s="87"/>
      <c r="Z432" s="87"/>
      <c r="AA432" s="87"/>
      <c r="AB432" s="88"/>
      <c r="AC432" s="87"/>
      <c r="AD432" s="89"/>
      <c r="AE432" s="89"/>
      <c r="AG432" s="89"/>
      <c r="AH432" s="38"/>
    </row>
    <row r="433" spans="1:34" ht="15">
      <c r="A433" s="86"/>
      <c r="X433" s="87"/>
      <c r="Y433" s="87"/>
      <c r="Z433" s="87"/>
      <c r="AA433" s="87"/>
      <c r="AB433" s="88"/>
      <c r="AC433" s="87"/>
      <c r="AD433" s="89"/>
      <c r="AE433" s="89"/>
      <c r="AG433" s="89"/>
      <c r="AH433" s="38"/>
    </row>
    <row r="434" spans="1:34" ht="15">
      <c r="A434" s="86"/>
      <c r="X434" s="87"/>
      <c r="Y434" s="87"/>
      <c r="Z434" s="87"/>
      <c r="AA434" s="87"/>
      <c r="AB434" s="88"/>
      <c r="AC434" s="87"/>
      <c r="AD434" s="89"/>
      <c r="AE434" s="89"/>
      <c r="AG434" s="89"/>
      <c r="AH434" s="38"/>
    </row>
    <row r="435" spans="1:34" ht="15">
      <c r="A435" s="86"/>
      <c r="X435" s="87"/>
      <c r="Y435" s="87"/>
      <c r="Z435" s="87"/>
      <c r="AA435" s="87"/>
      <c r="AB435" s="88"/>
      <c r="AC435" s="87"/>
      <c r="AD435" s="89"/>
      <c r="AE435" s="89"/>
      <c r="AG435" s="89"/>
      <c r="AH435" s="38"/>
    </row>
    <row r="436" spans="1:34" ht="15">
      <c r="A436" s="86"/>
      <c r="X436" s="87"/>
      <c r="Y436" s="87"/>
      <c r="Z436" s="87"/>
      <c r="AA436" s="87"/>
      <c r="AB436" s="88"/>
      <c r="AC436" s="87"/>
      <c r="AD436" s="89"/>
      <c r="AE436" s="89"/>
      <c r="AG436" s="89"/>
      <c r="AH436" s="38"/>
    </row>
    <row r="437" spans="1:34" ht="15">
      <c r="A437" s="86"/>
      <c r="X437" s="87"/>
      <c r="Y437" s="87"/>
      <c r="Z437" s="87"/>
      <c r="AA437" s="87"/>
      <c r="AB437" s="88"/>
      <c r="AC437" s="87"/>
      <c r="AD437" s="89"/>
      <c r="AE437" s="89"/>
      <c r="AG437" s="89"/>
      <c r="AH437" s="38"/>
    </row>
    <row r="438" spans="1:34" ht="15">
      <c r="A438" s="86"/>
      <c r="X438" s="87"/>
      <c r="Y438" s="87"/>
      <c r="Z438" s="87"/>
      <c r="AA438" s="87"/>
      <c r="AB438" s="88"/>
      <c r="AC438" s="87"/>
      <c r="AD438" s="89"/>
      <c r="AE438" s="89"/>
      <c r="AG438" s="89"/>
      <c r="AH438" s="38"/>
    </row>
    <row r="439" spans="1:34" ht="15">
      <c r="A439" s="86"/>
      <c r="X439" s="87"/>
      <c r="Y439" s="87"/>
      <c r="Z439" s="87"/>
      <c r="AA439" s="87"/>
      <c r="AB439" s="88"/>
      <c r="AC439" s="87"/>
      <c r="AD439" s="89"/>
      <c r="AE439" s="89"/>
      <c r="AG439" s="89"/>
      <c r="AH439" s="38"/>
    </row>
    <row r="440" spans="1:34" ht="15">
      <c r="A440" s="86"/>
      <c r="X440" s="87"/>
      <c r="Y440" s="87"/>
      <c r="Z440" s="87"/>
      <c r="AA440" s="87"/>
      <c r="AB440" s="88"/>
      <c r="AC440" s="87"/>
      <c r="AD440" s="89"/>
      <c r="AE440" s="89"/>
      <c r="AG440" s="89"/>
      <c r="AH440" s="38"/>
    </row>
    <row r="441" spans="1:34" ht="15">
      <c r="A441" s="86"/>
      <c r="X441" s="87"/>
      <c r="Y441" s="87"/>
      <c r="Z441" s="87"/>
      <c r="AA441" s="87"/>
      <c r="AB441" s="88"/>
      <c r="AC441" s="87"/>
      <c r="AD441" s="89"/>
      <c r="AE441" s="89"/>
      <c r="AG441" s="89"/>
      <c r="AH441" s="38"/>
    </row>
    <row r="442" spans="1:34" ht="15">
      <c r="A442" s="86"/>
      <c r="X442" s="87"/>
      <c r="Y442" s="87"/>
      <c r="Z442" s="87"/>
      <c r="AA442" s="87"/>
      <c r="AB442" s="88"/>
      <c r="AC442" s="87"/>
      <c r="AD442" s="89"/>
      <c r="AE442" s="89"/>
      <c r="AG442" s="89"/>
      <c r="AH442" s="38"/>
    </row>
    <row r="443" spans="1:34" ht="15">
      <c r="A443" s="86"/>
      <c r="X443" s="87"/>
      <c r="Y443" s="87"/>
      <c r="Z443" s="87"/>
      <c r="AA443" s="87"/>
      <c r="AB443" s="88"/>
      <c r="AC443" s="87"/>
      <c r="AD443" s="89"/>
      <c r="AE443" s="89"/>
      <c r="AG443" s="89"/>
      <c r="AH443" s="38"/>
    </row>
    <row r="444" spans="1:34" ht="15">
      <c r="A444" s="86"/>
      <c r="X444" s="87"/>
      <c r="Y444" s="87"/>
      <c r="Z444" s="87"/>
      <c r="AA444" s="87"/>
      <c r="AB444" s="88"/>
      <c r="AC444" s="87"/>
      <c r="AD444" s="89"/>
      <c r="AE444" s="89"/>
      <c r="AG444" s="89"/>
      <c r="AH444" s="38"/>
    </row>
    <row r="445" spans="1:34" ht="15">
      <c r="A445" s="86"/>
      <c r="X445" s="87"/>
      <c r="Y445" s="87"/>
      <c r="Z445" s="87"/>
      <c r="AA445" s="87"/>
      <c r="AB445" s="88"/>
      <c r="AC445" s="87"/>
      <c r="AD445" s="89"/>
      <c r="AE445" s="89"/>
      <c r="AG445" s="89"/>
      <c r="AH445" s="38"/>
    </row>
    <row r="446" spans="1:34" ht="15">
      <c r="A446" s="86"/>
      <c r="X446" s="87"/>
      <c r="Y446" s="87"/>
      <c r="Z446" s="87"/>
      <c r="AA446" s="87"/>
      <c r="AB446" s="88"/>
      <c r="AC446" s="87"/>
      <c r="AD446" s="89"/>
      <c r="AE446" s="89"/>
      <c r="AG446" s="89"/>
      <c r="AH446" s="38"/>
    </row>
    <row r="447" spans="1:34" ht="15">
      <c r="A447" s="86"/>
      <c r="X447" s="87"/>
      <c r="Y447" s="87"/>
      <c r="Z447" s="87"/>
      <c r="AA447" s="87"/>
      <c r="AB447" s="88"/>
      <c r="AC447" s="87"/>
      <c r="AD447" s="89"/>
      <c r="AE447" s="89"/>
      <c r="AG447" s="89"/>
      <c r="AH447" s="38"/>
    </row>
    <row r="448" spans="1:34" ht="15">
      <c r="A448" s="86"/>
      <c r="X448" s="87"/>
      <c r="Y448" s="87"/>
      <c r="Z448" s="87"/>
      <c r="AA448" s="87"/>
      <c r="AB448" s="88"/>
      <c r="AC448" s="87"/>
      <c r="AD448" s="89"/>
      <c r="AE448" s="89"/>
      <c r="AG448" s="89"/>
      <c r="AH448" s="38"/>
    </row>
    <row r="449" spans="1:34" ht="15">
      <c r="A449" s="86"/>
      <c r="X449" s="87"/>
      <c r="Y449" s="87"/>
      <c r="Z449" s="87"/>
      <c r="AA449" s="87"/>
      <c r="AB449" s="88"/>
      <c r="AC449" s="87"/>
      <c r="AD449" s="89"/>
      <c r="AE449" s="89"/>
      <c r="AG449" s="89"/>
      <c r="AH449" s="38"/>
    </row>
    <row r="450" spans="1:34" ht="15">
      <c r="A450" s="86"/>
      <c r="X450" s="87"/>
      <c r="Y450" s="87"/>
      <c r="Z450" s="87"/>
      <c r="AA450" s="87"/>
      <c r="AB450" s="88"/>
      <c r="AC450" s="87"/>
      <c r="AD450" s="89"/>
      <c r="AE450" s="89"/>
      <c r="AG450" s="89"/>
      <c r="AH450" s="38"/>
    </row>
    <row r="451" spans="1:34" ht="15">
      <c r="A451" s="86"/>
      <c r="X451" s="87"/>
      <c r="Y451" s="87"/>
      <c r="Z451" s="87"/>
      <c r="AA451" s="87"/>
      <c r="AB451" s="88"/>
      <c r="AC451" s="87"/>
      <c r="AD451" s="89"/>
      <c r="AE451" s="89"/>
      <c r="AG451" s="89"/>
      <c r="AH451" s="38"/>
    </row>
    <row r="452" spans="1:34" ht="15">
      <c r="A452" s="86"/>
      <c r="X452" s="87"/>
      <c r="Y452" s="87"/>
      <c r="Z452" s="87"/>
      <c r="AA452" s="87"/>
      <c r="AB452" s="88"/>
      <c r="AC452" s="87"/>
      <c r="AD452" s="89"/>
      <c r="AE452" s="89"/>
      <c r="AG452" s="89"/>
      <c r="AH452" s="38"/>
    </row>
    <row r="453" spans="1:34" ht="15">
      <c r="A453" s="86"/>
      <c r="X453" s="87"/>
      <c r="Y453" s="87"/>
      <c r="Z453" s="87"/>
      <c r="AA453" s="87"/>
      <c r="AB453" s="88"/>
      <c r="AC453" s="87"/>
      <c r="AD453" s="89"/>
      <c r="AE453" s="89"/>
      <c r="AG453" s="89"/>
      <c r="AH453" s="38"/>
    </row>
    <row r="454" spans="1:34" ht="15">
      <c r="A454" s="86"/>
      <c r="X454" s="87"/>
      <c r="Y454" s="87"/>
      <c r="Z454" s="87"/>
      <c r="AA454" s="87"/>
      <c r="AB454" s="88"/>
      <c r="AC454" s="87"/>
      <c r="AD454" s="89"/>
      <c r="AE454" s="89"/>
      <c r="AG454" s="89"/>
      <c r="AH454" s="38"/>
    </row>
    <row r="455" spans="1:34" ht="15">
      <c r="A455" s="86"/>
      <c r="X455" s="87"/>
      <c r="Y455" s="87"/>
      <c r="Z455" s="87"/>
      <c r="AA455" s="87"/>
      <c r="AB455" s="88"/>
      <c r="AC455" s="87"/>
      <c r="AD455" s="89"/>
      <c r="AE455" s="89"/>
      <c r="AG455" s="89"/>
      <c r="AH455" s="38"/>
    </row>
    <row r="456" spans="1:34" ht="15">
      <c r="A456" s="86"/>
      <c r="X456" s="87"/>
      <c r="Y456" s="87"/>
      <c r="Z456" s="87"/>
      <c r="AA456" s="87"/>
      <c r="AB456" s="88"/>
      <c r="AC456" s="87"/>
      <c r="AD456" s="89"/>
      <c r="AE456" s="89"/>
      <c r="AG456" s="89"/>
      <c r="AH456" s="38"/>
    </row>
    <row r="457" spans="1:34" ht="15">
      <c r="A457" s="86"/>
      <c r="X457" s="87"/>
      <c r="Y457" s="87"/>
      <c r="Z457" s="87"/>
      <c r="AA457" s="87"/>
      <c r="AB457" s="88"/>
      <c r="AC457" s="87"/>
      <c r="AD457" s="89"/>
      <c r="AE457" s="89"/>
      <c r="AG457" s="89"/>
      <c r="AH457" s="38"/>
    </row>
    <row r="458" spans="1:34" ht="15">
      <c r="A458" s="86"/>
      <c r="X458" s="87"/>
      <c r="Y458" s="87"/>
      <c r="Z458" s="87"/>
      <c r="AA458" s="87"/>
      <c r="AB458" s="88"/>
      <c r="AC458" s="87"/>
      <c r="AD458" s="89"/>
      <c r="AE458" s="89"/>
      <c r="AG458" s="89"/>
      <c r="AH458" s="38"/>
    </row>
    <row r="459" spans="1:34" ht="15">
      <c r="A459" s="86"/>
      <c r="X459" s="87"/>
      <c r="Y459" s="87"/>
      <c r="Z459" s="87"/>
      <c r="AA459" s="87"/>
      <c r="AB459" s="88"/>
      <c r="AC459" s="87"/>
      <c r="AD459" s="89"/>
      <c r="AE459" s="89"/>
      <c r="AG459" s="89"/>
      <c r="AH459" s="38"/>
    </row>
    <row r="460" spans="1:34" ht="15">
      <c r="A460" s="86"/>
      <c r="X460" s="87"/>
      <c r="Y460" s="87"/>
      <c r="Z460" s="87"/>
      <c r="AA460" s="87"/>
      <c r="AB460" s="88"/>
      <c r="AC460" s="87"/>
      <c r="AD460" s="89"/>
      <c r="AE460" s="89"/>
      <c r="AG460" s="89"/>
      <c r="AH460" s="38"/>
    </row>
    <row r="461" spans="1:34" ht="15">
      <c r="A461" s="86"/>
      <c r="X461" s="87"/>
      <c r="Y461" s="87"/>
      <c r="Z461" s="87"/>
      <c r="AA461" s="87"/>
      <c r="AB461" s="88"/>
      <c r="AC461" s="87"/>
      <c r="AD461" s="89"/>
      <c r="AE461" s="89"/>
      <c r="AG461" s="89"/>
      <c r="AH461" s="38"/>
    </row>
    <row r="462" spans="1:34" ht="15">
      <c r="A462" s="86"/>
      <c r="X462" s="87"/>
      <c r="Y462" s="87"/>
      <c r="Z462" s="87"/>
      <c r="AA462" s="87"/>
      <c r="AB462" s="88"/>
      <c r="AC462" s="87"/>
      <c r="AD462" s="89"/>
      <c r="AE462" s="89"/>
      <c r="AG462" s="89"/>
      <c r="AH462" s="38"/>
    </row>
    <row r="463" spans="1:34" ht="15">
      <c r="A463" s="86"/>
      <c r="X463" s="87"/>
      <c r="Y463" s="87"/>
      <c r="Z463" s="87"/>
      <c r="AA463" s="87"/>
      <c r="AB463" s="88"/>
      <c r="AC463" s="87"/>
      <c r="AD463" s="89"/>
      <c r="AE463" s="89"/>
      <c r="AG463" s="89"/>
      <c r="AH463" s="38"/>
    </row>
    <row r="464" spans="1:34" ht="15">
      <c r="A464" s="86"/>
      <c r="X464" s="87"/>
      <c r="Y464" s="87"/>
      <c r="Z464" s="87"/>
      <c r="AA464" s="87"/>
      <c r="AB464" s="88"/>
      <c r="AC464" s="87"/>
      <c r="AD464" s="89"/>
      <c r="AE464" s="89"/>
      <c r="AG464" s="89"/>
      <c r="AH464" s="38"/>
    </row>
    <row r="465" spans="1:34" ht="15">
      <c r="A465" s="86"/>
      <c r="X465" s="87"/>
      <c r="Y465" s="87"/>
      <c r="Z465" s="87"/>
      <c r="AA465" s="87"/>
      <c r="AB465" s="88"/>
      <c r="AC465" s="87"/>
      <c r="AD465" s="89"/>
      <c r="AE465" s="89"/>
      <c r="AG465" s="89"/>
      <c r="AH465" s="38"/>
    </row>
    <row r="466" spans="1:34" ht="15">
      <c r="A466" s="86"/>
      <c r="X466" s="87"/>
      <c r="Y466" s="87"/>
      <c r="Z466" s="87"/>
      <c r="AA466" s="87"/>
      <c r="AB466" s="88"/>
      <c r="AC466" s="87"/>
      <c r="AD466" s="89"/>
      <c r="AE466" s="89"/>
      <c r="AG466" s="89"/>
      <c r="AH466" s="38"/>
    </row>
    <row r="467" spans="1:34" ht="15">
      <c r="A467" s="86"/>
      <c r="X467" s="87"/>
      <c r="Y467" s="87"/>
      <c r="Z467" s="87"/>
      <c r="AA467" s="87"/>
      <c r="AB467" s="88"/>
      <c r="AC467" s="87"/>
      <c r="AD467" s="89"/>
      <c r="AE467" s="89"/>
      <c r="AG467" s="89"/>
      <c r="AH467" s="38"/>
    </row>
    <row r="468" spans="1:34" ht="15">
      <c r="A468" s="86"/>
      <c r="X468" s="87"/>
      <c r="Y468" s="87"/>
      <c r="Z468" s="87"/>
      <c r="AA468" s="87"/>
      <c r="AB468" s="88"/>
      <c r="AC468" s="87"/>
      <c r="AD468" s="89"/>
      <c r="AE468" s="89"/>
      <c r="AG468" s="89"/>
      <c r="AH468" s="38"/>
    </row>
    <row r="469" spans="1:34" ht="15">
      <c r="A469" s="86"/>
      <c r="X469" s="87"/>
      <c r="Y469" s="87"/>
      <c r="Z469" s="87"/>
      <c r="AA469" s="87"/>
      <c r="AB469" s="88"/>
      <c r="AC469" s="87"/>
      <c r="AD469" s="89"/>
      <c r="AE469" s="89"/>
      <c r="AG469" s="89"/>
      <c r="AH469" s="38"/>
    </row>
    <row r="470" spans="1:34" ht="15">
      <c r="A470" s="86"/>
      <c r="X470" s="87"/>
      <c r="Y470" s="87"/>
      <c r="Z470" s="87"/>
      <c r="AA470" s="87"/>
      <c r="AB470" s="88"/>
      <c r="AC470" s="87"/>
      <c r="AD470" s="89"/>
      <c r="AE470" s="89"/>
      <c r="AG470" s="89"/>
      <c r="AH470" s="38"/>
    </row>
    <row r="471" spans="1:34" ht="15">
      <c r="A471" s="86"/>
      <c r="X471" s="87"/>
      <c r="Y471" s="87"/>
      <c r="Z471" s="87"/>
      <c r="AA471" s="87"/>
      <c r="AB471" s="88"/>
      <c r="AC471" s="87"/>
      <c r="AD471" s="89"/>
      <c r="AE471" s="89"/>
      <c r="AG471" s="89"/>
      <c r="AH471" s="38"/>
    </row>
    <row r="472" spans="1:34" ht="15">
      <c r="A472" s="86"/>
      <c r="X472" s="87"/>
      <c r="Y472" s="87"/>
      <c r="Z472" s="87"/>
      <c r="AA472" s="87"/>
      <c r="AB472" s="88"/>
      <c r="AC472" s="87"/>
      <c r="AD472" s="89"/>
      <c r="AE472" s="89"/>
      <c r="AG472" s="89"/>
      <c r="AH472" s="38"/>
    </row>
    <row r="473" spans="1:34" ht="15">
      <c r="A473" s="86"/>
      <c r="X473" s="87"/>
      <c r="Y473" s="87"/>
      <c r="Z473" s="87"/>
      <c r="AA473" s="87"/>
      <c r="AB473" s="88"/>
      <c r="AC473" s="87"/>
      <c r="AD473" s="89"/>
      <c r="AE473" s="89"/>
      <c r="AG473" s="89"/>
      <c r="AH473" s="38"/>
    </row>
    <row r="474" spans="1:34" ht="15">
      <c r="A474" s="86"/>
      <c r="X474" s="87"/>
      <c r="Y474" s="87"/>
      <c r="Z474" s="87"/>
      <c r="AA474" s="87"/>
      <c r="AB474" s="88"/>
      <c r="AC474" s="87"/>
      <c r="AD474" s="89"/>
      <c r="AE474" s="89"/>
      <c r="AG474" s="89"/>
      <c r="AH474" s="38"/>
    </row>
    <row r="475" spans="1:34" ht="15">
      <c r="A475" s="86"/>
      <c r="X475" s="87"/>
      <c r="Y475" s="87"/>
      <c r="Z475" s="87"/>
      <c r="AA475" s="87"/>
      <c r="AB475" s="88"/>
      <c r="AC475" s="87"/>
      <c r="AD475" s="89"/>
      <c r="AE475" s="89"/>
      <c r="AG475" s="89"/>
      <c r="AH475" s="38"/>
    </row>
    <row r="476" spans="1:34" ht="15">
      <c r="A476" s="86"/>
      <c r="X476" s="87"/>
      <c r="Y476" s="87"/>
      <c r="Z476" s="87"/>
      <c r="AA476" s="87"/>
      <c r="AB476" s="88"/>
      <c r="AC476" s="87"/>
      <c r="AD476" s="89"/>
      <c r="AE476" s="89"/>
      <c r="AG476" s="89"/>
      <c r="AH476" s="38"/>
    </row>
    <row r="477" spans="1:34" ht="15">
      <c r="A477" s="86"/>
      <c r="X477" s="87"/>
      <c r="Y477" s="87"/>
      <c r="Z477" s="87"/>
      <c r="AA477" s="87"/>
      <c r="AB477" s="88"/>
      <c r="AC477" s="87"/>
      <c r="AD477" s="89"/>
      <c r="AE477" s="89"/>
      <c r="AG477" s="89"/>
      <c r="AH477" s="38"/>
    </row>
    <row r="478" spans="1:34" ht="15">
      <c r="A478" s="86"/>
      <c r="X478" s="87"/>
      <c r="Y478" s="87"/>
      <c r="Z478" s="87"/>
      <c r="AA478" s="87"/>
      <c r="AB478" s="88"/>
      <c r="AC478" s="87"/>
      <c r="AD478" s="89"/>
      <c r="AE478" s="89"/>
      <c r="AG478" s="89"/>
      <c r="AH478" s="38"/>
    </row>
    <row r="479" spans="1:34" ht="15">
      <c r="A479" s="86"/>
      <c r="X479" s="87"/>
      <c r="Y479" s="87"/>
      <c r="Z479" s="87"/>
      <c r="AA479" s="87"/>
      <c r="AB479" s="88"/>
      <c r="AC479" s="87"/>
      <c r="AD479" s="89"/>
      <c r="AE479" s="89"/>
      <c r="AG479" s="89"/>
      <c r="AH479" s="38"/>
    </row>
    <row r="480" spans="1:34" ht="15">
      <c r="A480" s="86"/>
      <c r="X480" s="87"/>
      <c r="Y480" s="87"/>
      <c r="Z480" s="87"/>
      <c r="AA480" s="87"/>
      <c r="AB480" s="88"/>
      <c r="AC480" s="87"/>
      <c r="AD480" s="89"/>
      <c r="AE480" s="89"/>
      <c r="AG480" s="89"/>
      <c r="AH480" s="38"/>
    </row>
    <row r="481" spans="1:34" ht="15">
      <c r="A481" s="86"/>
      <c r="X481" s="87"/>
      <c r="Y481" s="87"/>
      <c r="Z481" s="87"/>
      <c r="AA481" s="87"/>
      <c r="AB481" s="88"/>
      <c r="AC481" s="87"/>
      <c r="AD481" s="89"/>
      <c r="AE481" s="89"/>
      <c r="AG481" s="89"/>
      <c r="AH481" s="38"/>
    </row>
    <row r="482" spans="1:34" ht="15">
      <c r="A482" s="86"/>
      <c r="X482" s="87"/>
      <c r="Y482" s="87"/>
      <c r="Z482" s="87"/>
      <c r="AA482" s="87"/>
      <c r="AB482" s="88"/>
      <c r="AC482" s="87"/>
      <c r="AD482" s="89"/>
      <c r="AE482" s="89"/>
      <c r="AG482" s="89"/>
      <c r="AH482" s="38"/>
    </row>
    <row r="483" spans="1:34" ht="15">
      <c r="A483" s="86"/>
      <c r="X483" s="87"/>
      <c r="Y483" s="87"/>
      <c r="Z483" s="87"/>
      <c r="AA483" s="87"/>
      <c r="AB483" s="88"/>
      <c r="AC483" s="87"/>
      <c r="AD483" s="89"/>
      <c r="AE483" s="89"/>
      <c r="AG483" s="89"/>
      <c r="AH483" s="38"/>
    </row>
    <row r="484" spans="1:34" ht="15">
      <c r="A484" s="86"/>
      <c r="X484" s="87"/>
      <c r="Y484" s="87"/>
      <c r="Z484" s="87"/>
      <c r="AA484" s="87"/>
      <c r="AB484" s="88"/>
      <c r="AC484" s="87"/>
      <c r="AD484" s="89"/>
      <c r="AE484" s="89"/>
      <c r="AG484" s="89"/>
      <c r="AH484" s="38"/>
    </row>
    <row r="485" spans="1:34" ht="15">
      <c r="A485" s="86"/>
      <c r="X485" s="87"/>
      <c r="Y485" s="87"/>
      <c r="Z485" s="87"/>
      <c r="AA485" s="87"/>
      <c r="AB485" s="88"/>
      <c r="AC485" s="87"/>
      <c r="AD485" s="89"/>
      <c r="AE485" s="89"/>
      <c r="AG485" s="89"/>
      <c r="AH485" s="38"/>
    </row>
    <row r="486" spans="1:34" ht="15">
      <c r="A486" s="86"/>
      <c r="X486" s="87"/>
      <c r="Y486" s="87"/>
      <c r="Z486" s="87"/>
      <c r="AA486" s="87"/>
      <c r="AB486" s="88"/>
      <c r="AC486" s="87"/>
      <c r="AD486" s="89"/>
      <c r="AE486" s="89"/>
      <c r="AG486" s="89"/>
      <c r="AH486" s="38"/>
    </row>
    <row r="487" spans="1:34" ht="15">
      <c r="A487" s="86"/>
      <c r="X487" s="87"/>
      <c r="Y487" s="87"/>
      <c r="Z487" s="87"/>
      <c r="AA487" s="87"/>
      <c r="AB487" s="88"/>
      <c r="AC487" s="87"/>
      <c r="AD487" s="89"/>
      <c r="AE487" s="89"/>
      <c r="AG487" s="89"/>
      <c r="AH487" s="38"/>
    </row>
    <row r="488" spans="1:34" ht="15">
      <c r="A488" s="86"/>
      <c r="X488" s="87"/>
      <c r="Y488" s="87"/>
      <c r="Z488" s="87"/>
      <c r="AA488" s="87"/>
      <c r="AB488" s="88"/>
      <c r="AC488" s="87"/>
      <c r="AD488" s="89"/>
      <c r="AE488" s="89"/>
      <c r="AG488" s="89"/>
      <c r="AH488" s="38"/>
    </row>
    <row r="489" spans="1:34" ht="15">
      <c r="A489" s="86"/>
      <c r="X489" s="87"/>
      <c r="Y489" s="87"/>
      <c r="Z489" s="87"/>
      <c r="AA489" s="87"/>
      <c r="AB489" s="88"/>
      <c r="AC489" s="87"/>
      <c r="AD489" s="89"/>
      <c r="AE489" s="89"/>
      <c r="AG489" s="89"/>
      <c r="AH489" s="38"/>
    </row>
    <row r="490" spans="1:34" ht="15">
      <c r="A490" s="86"/>
      <c r="X490" s="87"/>
      <c r="Y490" s="87"/>
      <c r="Z490" s="87"/>
      <c r="AA490" s="87"/>
      <c r="AB490" s="88"/>
      <c r="AC490" s="87"/>
      <c r="AD490" s="89"/>
      <c r="AE490" s="89"/>
      <c r="AG490" s="89"/>
      <c r="AH490" s="38"/>
    </row>
    <row r="491" spans="1:34" ht="15">
      <c r="A491" s="86"/>
      <c r="X491" s="87"/>
      <c r="Y491" s="87"/>
      <c r="Z491" s="87"/>
      <c r="AA491" s="87"/>
      <c r="AB491" s="88"/>
      <c r="AC491" s="87"/>
      <c r="AD491" s="89"/>
      <c r="AE491" s="89"/>
      <c r="AG491" s="89"/>
      <c r="AH491" s="38"/>
    </row>
    <row r="492" spans="1:34" ht="15">
      <c r="A492" s="86"/>
      <c r="X492" s="87"/>
      <c r="Y492" s="87"/>
      <c r="Z492" s="87"/>
      <c r="AA492" s="87"/>
      <c r="AB492" s="88"/>
      <c r="AC492" s="87"/>
      <c r="AD492" s="89"/>
      <c r="AE492" s="89"/>
      <c r="AG492" s="89"/>
      <c r="AH492" s="38"/>
    </row>
    <row r="493" spans="1:34" ht="15">
      <c r="A493" s="86"/>
      <c r="X493" s="87"/>
      <c r="Y493" s="87"/>
      <c r="Z493" s="87"/>
      <c r="AA493" s="87"/>
      <c r="AB493" s="88"/>
      <c r="AC493" s="87"/>
      <c r="AD493" s="89"/>
      <c r="AE493" s="89"/>
      <c r="AG493" s="89"/>
      <c r="AH493" s="38"/>
    </row>
    <row r="494" spans="1:34" ht="15">
      <c r="A494" s="86"/>
      <c r="X494" s="87"/>
      <c r="Y494" s="87"/>
      <c r="Z494" s="87"/>
      <c r="AA494" s="87"/>
      <c r="AB494" s="88"/>
      <c r="AC494" s="87"/>
      <c r="AD494" s="89"/>
      <c r="AE494" s="89"/>
      <c r="AG494" s="89"/>
      <c r="AH494" s="38"/>
    </row>
    <row r="495" spans="1:34" ht="15">
      <c r="A495" s="86"/>
      <c r="X495" s="87"/>
      <c r="Y495" s="87"/>
      <c r="Z495" s="87"/>
      <c r="AA495" s="87"/>
      <c r="AB495" s="88"/>
      <c r="AC495" s="87"/>
      <c r="AD495" s="89"/>
      <c r="AE495" s="89"/>
      <c r="AG495" s="89"/>
      <c r="AH495" s="38"/>
    </row>
    <row r="496" spans="1:34" ht="15">
      <c r="A496" s="86"/>
      <c r="X496" s="87"/>
      <c r="Y496" s="87"/>
      <c r="Z496" s="87"/>
      <c r="AA496" s="87"/>
      <c r="AB496" s="88"/>
      <c r="AC496" s="87"/>
      <c r="AD496" s="89"/>
      <c r="AE496" s="89"/>
      <c r="AG496" s="89"/>
      <c r="AH496" s="38"/>
    </row>
    <row r="497" spans="1:34" ht="15">
      <c r="A497" s="86"/>
      <c r="X497" s="87"/>
      <c r="Y497" s="87"/>
      <c r="Z497" s="87"/>
      <c r="AA497" s="87"/>
      <c r="AB497" s="88"/>
      <c r="AC497" s="87"/>
      <c r="AD497" s="89"/>
      <c r="AE497" s="89"/>
      <c r="AG497" s="89"/>
      <c r="AH497" s="38"/>
    </row>
    <row r="498" spans="1:34" ht="15">
      <c r="A498" s="86"/>
      <c r="X498" s="87"/>
      <c r="Y498" s="87"/>
      <c r="Z498" s="87"/>
      <c r="AA498" s="87"/>
      <c r="AB498" s="88"/>
      <c r="AC498" s="87"/>
      <c r="AD498" s="89"/>
      <c r="AE498" s="89"/>
      <c r="AG498" s="89"/>
      <c r="AH498" s="38"/>
    </row>
    <row r="499" spans="1:34" ht="15">
      <c r="A499" s="86"/>
      <c r="X499" s="87"/>
      <c r="Y499" s="87"/>
      <c r="Z499" s="87"/>
      <c r="AA499" s="87"/>
      <c r="AB499" s="88"/>
      <c r="AC499" s="87"/>
      <c r="AD499" s="89"/>
      <c r="AE499" s="89"/>
      <c r="AG499" s="89"/>
      <c r="AH499" s="38"/>
    </row>
    <row r="500" spans="1:34" ht="15">
      <c r="A500" s="86"/>
      <c r="X500" s="87"/>
      <c r="Y500" s="87"/>
      <c r="Z500" s="87"/>
      <c r="AA500" s="87"/>
      <c r="AB500" s="88"/>
      <c r="AC500" s="87"/>
      <c r="AD500" s="89"/>
      <c r="AE500" s="89"/>
      <c r="AG500" s="89"/>
      <c r="AH500" s="38"/>
    </row>
    <row r="501" spans="1:34" ht="15">
      <c r="A501" s="86"/>
      <c r="X501" s="87"/>
      <c r="Y501" s="87"/>
      <c r="Z501" s="87"/>
      <c r="AA501" s="87"/>
      <c r="AB501" s="88"/>
      <c r="AC501" s="87"/>
      <c r="AD501" s="89"/>
      <c r="AE501" s="89"/>
      <c r="AG501" s="89"/>
      <c r="AH501" s="38"/>
    </row>
    <row r="502" spans="1:34" ht="15">
      <c r="A502" s="86"/>
      <c r="X502" s="87"/>
      <c r="Y502" s="87"/>
      <c r="Z502" s="87"/>
      <c r="AA502" s="87"/>
      <c r="AB502" s="88"/>
      <c r="AC502" s="87"/>
      <c r="AD502" s="89"/>
      <c r="AE502" s="89"/>
      <c r="AG502" s="89"/>
      <c r="AH502" s="38"/>
    </row>
    <row r="503" spans="1:34" ht="15">
      <c r="A503" s="86"/>
      <c r="X503" s="87"/>
      <c r="Y503" s="87"/>
      <c r="Z503" s="87"/>
      <c r="AA503" s="87"/>
      <c r="AB503" s="88"/>
      <c r="AC503" s="87"/>
      <c r="AD503" s="89"/>
      <c r="AE503" s="89"/>
      <c r="AG503" s="89"/>
      <c r="AH503" s="38"/>
    </row>
    <row r="504" spans="1:34" ht="15">
      <c r="A504" s="86"/>
      <c r="X504" s="87"/>
      <c r="Y504" s="87"/>
      <c r="Z504" s="87"/>
      <c r="AA504" s="87"/>
      <c r="AB504" s="88"/>
      <c r="AC504" s="87"/>
      <c r="AD504" s="89"/>
      <c r="AE504" s="89"/>
      <c r="AG504" s="89"/>
      <c r="AH504" s="38"/>
    </row>
    <row r="505" spans="1:34" ht="15">
      <c r="A505" s="86"/>
      <c r="X505" s="87"/>
      <c r="Y505" s="87"/>
      <c r="Z505" s="87"/>
      <c r="AA505" s="87"/>
      <c r="AB505" s="88"/>
      <c r="AC505" s="87"/>
      <c r="AD505" s="89"/>
      <c r="AE505" s="89"/>
      <c r="AG505" s="89"/>
      <c r="AH505" s="38"/>
    </row>
    <row r="506" spans="1:34" ht="15">
      <c r="A506" s="86"/>
      <c r="X506" s="87"/>
      <c r="Y506" s="87"/>
      <c r="Z506" s="87"/>
      <c r="AA506" s="87"/>
      <c r="AB506" s="88"/>
      <c r="AC506" s="87"/>
      <c r="AD506" s="89"/>
      <c r="AE506" s="89"/>
      <c r="AG506" s="89"/>
      <c r="AH506" s="38"/>
    </row>
    <row r="507" spans="1:34" ht="15">
      <c r="A507" s="86"/>
      <c r="X507" s="87"/>
      <c r="Y507" s="87"/>
      <c r="Z507" s="87"/>
      <c r="AA507" s="87"/>
      <c r="AB507" s="88"/>
      <c r="AC507" s="87"/>
      <c r="AD507" s="89"/>
      <c r="AE507" s="89"/>
      <c r="AG507" s="89"/>
      <c r="AH507" s="38"/>
    </row>
    <row r="508" spans="1:34" ht="15">
      <c r="A508" s="86"/>
      <c r="X508" s="87"/>
      <c r="Y508" s="87"/>
      <c r="Z508" s="87"/>
      <c r="AA508" s="87"/>
      <c r="AB508" s="88"/>
      <c r="AC508" s="87"/>
      <c r="AD508" s="89"/>
      <c r="AE508" s="89"/>
      <c r="AG508" s="89"/>
      <c r="AH508" s="38"/>
    </row>
    <row r="509" spans="1:34" ht="15">
      <c r="A509" s="86"/>
      <c r="X509" s="87"/>
      <c r="Y509" s="87"/>
      <c r="Z509" s="87"/>
      <c r="AA509" s="87"/>
      <c r="AB509" s="88"/>
      <c r="AC509" s="87"/>
      <c r="AD509" s="89"/>
      <c r="AE509" s="89"/>
      <c r="AG509" s="89"/>
      <c r="AH509" s="38"/>
    </row>
    <row r="510" spans="1:34" ht="15">
      <c r="A510" s="86"/>
      <c r="X510" s="87"/>
      <c r="Y510" s="87"/>
      <c r="Z510" s="87"/>
      <c r="AA510" s="87"/>
      <c r="AB510" s="88"/>
      <c r="AC510" s="87"/>
      <c r="AD510" s="89"/>
      <c r="AE510" s="89"/>
      <c r="AG510" s="89"/>
      <c r="AH510" s="38"/>
    </row>
    <row r="511" spans="1:34" ht="15">
      <c r="A511" s="86"/>
      <c r="X511" s="87"/>
      <c r="Y511" s="87"/>
      <c r="Z511" s="87"/>
      <c r="AA511" s="87"/>
      <c r="AB511" s="88"/>
      <c r="AC511" s="87"/>
      <c r="AD511" s="89"/>
      <c r="AE511" s="89"/>
      <c r="AG511" s="89"/>
      <c r="AH511" s="38"/>
    </row>
    <row r="512" spans="1:34" ht="15">
      <c r="A512" s="86"/>
      <c r="X512" s="87"/>
      <c r="Y512" s="87"/>
      <c r="Z512" s="87"/>
      <c r="AA512" s="87"/>
      <c r="AB512" s="88"/>
      <c r="AC512" s="87"/>
      <c r="AD512" s="89"/>
      <c r="AE512" s="89"/>
      <c r="AG512" s="89"/>
      <c r="AH512" s="38"/>
    </row>
    <row r="513" spans="1:34" ht="15">
      <c r="A513" s="86"/>
      <c r="X513" s="87"/>
      <c r="Y513" s="87"/>
      <c r="Z513" s="87"/>
      <c r="AA513" s="87"/>
      <c r="AB513" s="88"/>
      <c r="AC513" s="87"/>
      <c r="AD513" s="89"/>
      <c r="AE513" s="89"/>
      <c r="AG513" s="89"/>
      <c r="AH513" s="38"/>
    </row>
    <row r="514" spans="1:34" ht="15">
      <c r="A514" s="86"/>
      <c r="X514" s="87"/>
      <c r="Y514" s="87"/>
      <c r="Z514" s="87"/>
      <c r="AA514" s="87"/>
      <c r="AB514" s="88"/>
      <c r="AC514" s="87"/>
      <c r="AD514" s="89"/>
      <c r="AE514" s="89"/>
      <c r="AG514" s="89"/>
      <c r="AH514" s="38"/>
    </row>
    <row r="515" spans="1:34" ht="15">
      <c r="A515" s="86"/>
      <c r="X515" s="87"/>
      <c r="Y515" s="87"/>
      <c r="Z515" s="87"/>
      <c r="AA515" s="87"/>
      <c r="AB515" s="88"/>
      <c r="AC515" s="87"/>
      <c r="AD515" s="89"/>
      <c r="AE515" s="89"/>
      <c r="AG515" s="89"/>
      <c r="AH515" s="38"/>
    </row>
    <row r="516" spans="1:34" ht="15">
      <c r="A516" s="86"/>
      <c r="X516" s="87"/>
      <c r="Y516" s="87"/>
      <c r="Z516" s="87"/>
      <c r="AA516" s="87"/>
      <c r="AB516" s="88"/>
      <c r="AC516" s="87"/>
      <c r="AD516" s="89"/>
      <c r="AE516" s="89"/>
      <c r="AG516" s="89"/>
      <c r="AH516" s="38"/>
    </row>
    <row r="517" spans="1:34" ht="15">
      <c r="A517" s="86"/>
      <c r="X517" s="87"/>
      <c r="Y517" s="87"/>
      <c r="Z517" s="87"/>
      <c r="AA517" s="87"/>
      <c r="AB517" s="88"/>
      <c r="AC517" s="87"/>
      <c r="AD517" s="89"/>
      <c r="AE517" s="89"/>
      <c r="AG517" s="89"/>
      <c r="AH517" s="38"/>
    </row>
    <row r="518" spans="1:34" ht="15">
      <c r="A518" s="86"/>
      <c r="X518" s="87"/>
      <c r="Y518" s="87"/>
      <c r="Z518" s="87"/>
      <c r="AA518" s="87"/>
      <c r="AB518" s="88"/>
      <c r="AC518" s="87"/>
      <c r="AD518" s="89"/>
      <c r="AE518" s="89"/>
      <c r="AG518" s="89"/>
      <c r="AH518" s="38"/>
    </row>
    <row r="519" spans="1:34" ht="15">
      <c r="A519" s="86"/>
      <c r="X519" s="87"/>
      <c r="Y519" s="87"/>
      <c r="Z519" s="87"/>
      <c r="AA519" s="87"/>
      <c r="AB519" s="88"/>
      <c r="AC519" s="87"/>
      <c r="AD519" s="89"/>
      <c r="AE519" s="89"/>
      <c r="AG519" s="89"/>
      <c r="AH519" s="38"/>
    </row>
    <row r="520" spans="1:34" ht="15">
      <c r="A520" s="86"/>
      <c r="X520" s="87"/>
      <c r="Y520" s="87"/>
      <c r="Z520" s="87"/>
      <c r="AA520" s="87"/>
      <c r="AB520" s="88"/>
      <c r="AC520" s="87"/>
      <c r="AD520" s="89"/>
      <c r="AE520" s="89"/>
      <c r="AG520" s="89"/>
      <c r="AH520" s="38"/>
    </row>
    <row r="521" spans="1:34" ht="15">
      <c r="A521" s="86"/>
      <c r="X521" s="87"/>
      <c r="Y521" s="87"/>
      <c r="Z521" s="87"/>
      <c r="AA521" s="87"/>
      <c r="AB521" s="88"/>
      <c r="AC521" s="87"/>
      <c r="AD521" s="89"/>
      <c r="AE521" s="89"/>
      <c r="AG521" s="89"/>
      <c r="AH521" s="38"/>
    </row>
    <row r="522" spans="1:34" ht="15">
      <c r="A522" s="86"/>
      <c r="X522" s="87"/>
      <c r="Y522" s="87"/>
      <c r="Z522" s="87"/>
      <c r="AA522" s="87"/>
      <c r="AB522" s="88"/>
      <c r="AC522" s="87"/>
      <c r="AD522" s="89"/>
      <c r="AE522" s="89"/>
      <c r="AG522" s="89"/>
      <c r="AH522" s="38"/>
    </row>
    <row r="523" spans="1:34" ht="15">
      <c r="A523" s="86"/>
      <c r="X523" s="87"/>
      <c r="Y523" s="87"/>
      <c r="Z523" s="87"/>
      <c r="AA523" s="87"/>
      <c r="AB523" s="88"/>
      <c r="AC523" s="87"/>
      <c r="AD523" s="89"/>
      <c r="AE523" s="89"/>
      <c r="AG523" s="89"/>
      <c r="AH523" s="38"/>
    </row>
    <row r="524" spans="1:34" ht="15">
      <c r="A524" s="86"/>
      <c r="X524" s="87"/>
      <c r="Y524" s="87"/>
      <c r="Z524" s="87"/>
      <c r="AA524" s="87"/>
      <c r="AB524" s="88"/>
      <c r="AC524" s="87"/>
      <c r="AD524" s="89"/>
      <c r="AE524" s="89"/>
      <c r="AG524" s="89"/>
      <c r="AH524" s="38"/>
    </row>
    <row r="525" spans="1:34" ht="15">
      <c r="A525" s="86"/>
      <c r="X525" s="87"/>
      <c r="Y525" s="87"/>
      <c r="Z525" s="87"/>
      <c r="AA525" s="87"/>
      <c r="AB525" s="88"/>
      <c r="AC525" s="87"/>
      <c r="AD525" s="89"/>
      <c r="AE525" s="89"/>
      <c r="AG525" s="89"/>
      <c r="AH525" s="38"/>
    </row>
    <row r="526" spans="1:34" ht="15">
      <c r="A526" s="86"/>
      <c r="X526" s="87"/>
      <c r="Y526" s="87"/>
      <c r="Z526" s="87"/>
      <c r="AA526" s="87"/>
      <c r="AB526" s="88"/>
      <c r="AC526" s="87"/>
      <c r="AD526" s="89"/>
      <c r="AE526" s="89"/>
      <c r="AG526" s="89"/>
      <c r="AH526" s="38"/>
    </row>
    <row r="527" spans="1:34" ht="15">
      <c r="A527" s="86"/>
      <c r="X527" s="87"/>
      <c r="Y527" s="87"/>
      <c r="Z527" s="87"/>
      <c r="AA527" s="87"/>
      <c r="AB527" s="88"/>
      <c r="AC527" s="87"/>
      <c r="AD527" s="89"/>
      <c r="AE527" s="89"/>
      <c r="AG527" s="89"/>
      <c r="AH527" s="38"/>
    </row>
    <row r="528" spans="1:34" ht="15">
      <c r="A528" s="86"/>
      <c r="X528" s="87"/>
      <c r="Y528" s="87"/>
      <c r="Z528" s="87"/>
      <c r="AA528" s="87"/>
      <c r="AB528" s="88"/>
      <c r="AC528" s="87"/>
      <c r="AD528" s="89"/>
      <c r="AE528" s="89"/>
      <c r="AG528" s="89"/>
      <c r="AH528" s="38"/>
    </row>
    <row r="529" spans="1:34" ht="15">
      <c r="A529" s="86"/>
      <c r="X529" s="87"/>
      <c r="Y529" s="87"/>
      <c r="Z529" s="87"/>
      <c r="AA529" s="87"/>
      <c r="AB529" s="88"/>
      <c r="AC529" s="87"/>
      <c r="AD529" s="89"/>
      <c r="AE529" s="89"/>
      <c r="AG529" s="89"/>
      <c r="AH529" s="38"/>
    </row>
    <row r="530" spans="1:34" ht="15">
      <c r="A530" s="86"/>
      <c r="X530" s="87"/>
      <c r="Y530" s="87"/>
      <c r="Z530" s="87"/>
      <c r="AA530" s="87"/>
      <c r="AB530" s="88"/>
      <c r="AC530" s="87"/>
      <c r="AD530" s="89"/>
      <c r="AE530" s="89"/>
      <c r="AG530" s="89"/>
      <c r="AH530" s="38"/>
    </row>
    <row r="531" spans="1:34" ht="15">
      <c r="A531" s="86"/>
      <c r="X531" s="87"/>
      <c r="Y531" s="87"/>
      <c r="Z531" s="87"/>
      <c r="AA531" s="87"/>
      <c r="AB531" s="88"/>
      <c r="AC531" s="87"/>
      <c r="AD531" s="89"/>
      <c r="AE531" s="89"/>
      <c r="AG531" s="89"/>
      <c r="AH531" s="38"/>
    </row>
    <row r="532" spans="1:34" ht="15">
      <c r="A532" s="86"/>
      <c r="X532" s="87"/>
      <c r="Y532" s="87"/>
      <c r="Z532" s="87"/>
      <c r="AA532" s="87"/>
      <c r="AB532" s="88"/>
      <c r="AC532" s="87"/>
      <c r="AD532" s="89"/>
      <c r="AE532" s="89"/>
      <c r="AG532" s="89"/>
      <c r="AH532" s="38"/>
    </row>
    <row r="533" spans="1:34" ht="15">
      <c r="A533" s="86"/>
      <c r="X533" s="87"/>
      <c r="Y533" s="87"/>
      <c r="Z533" s="87"/>
      <c r="AA533" s="87"/>
      <c r="AB533" s="88"/>
      <c r="AC533" s="87"/>
      <c r="AD533" s="89"/>
      <c r="AE533" s="89"/>
      <c r="AG533" s="89"/>
      <c r="AH533" s="38"/>
    </row>
    <row r="534" spans="1:34" ht="15">
      <c r="A534" s="86"/>
      <c r="X534" s="87"/>
      <c r="Y534" s="87"/>
      <c r="Z534" s="87"/>
      <c r="AA534" s="87"/>
      <c r="AB534" s="88"/>
      <c r="AC534" s="87"/>
      <c r="AD534" s="89"/>
      <c r="AE534" s="89"/>
      <c r="AG534" s="89"/>
      <c r="AH534" s="38"/>
    </row>
    <row r="535" spans="1:34" ht="15">
      <c r="A535" s="86"/>
      <c r="X535" s="87"/>
      <c r="Y535" s="87"/>
      <c r="Z535" s="87"/>
      <c r="AA535" s="87"/>
      <c r="AB535" s="88"/>
      <c r="AC535" s="87"/>
      <c r="AD535" s="89"/>
      <c r="AE535" s="89"/>
      <c r="AG535" s="89"/>
      <c r="AH535" s="38"/>
    </row>
    <row r="536" spans="1:34" ht="15">
      <c r="A536" s="86"/>
      <c r="X536" s="87"/>
      <c r="Y536" s="87"/>
      <c r="Z536" s="87"/>
      <c r="AA536" s="87"/>
      <c r="AB536" s="88"/>
      <c r="AC536" s="87"/>
      <c r="AD536" s="89"/>
      <c r="AE536" s="89"/>
      <c r="AG536" s="89"/>
      <c r="AH536" s="38"/>
    </row>
    <row r="537" spans="1:34" ht="15">
      <c r="A537" s="86"/>
      <c r="X537" s="87"/>
      <c r="Y537" s="87"/>
      <c r="Z537" s="87"/>
      <c r="AA537" s="87"/>
      <c r="AB537" s="88"/>
      <c r="AC537" s="87"/>
      <c r="AD537" s="89"/>
      <c r="AE537" s="89"/>
      <c r="AG537" s="89"/>
      <c r="AH537" s="38"/>
    </row>
    <row r="538" spans="1:34" ht="15">
      <c r="A538" s="86"/>
      <c r="X538" s="87"/>
      <c r="Y538" s="87"/>
      <c r="Z538" s="87"/>
      <c r="AA538" s="87"/>
      <c r="AB538" s="88"/>
      <c r="AC538" s="87"/>
      <c r="AD538" s="89"/>
      <c r="AE538" s="89"/>
      <c r="AG538" s="89"/>
      <c r="AH538" s="38"/>
    </row>
    <row r="539" spans="1:34" ht="15">
      <c r="A539" s="86"/>
      <c r="X539" s="87"/>
      <c r="Y539" s="87"/>
      <c r="Z539" s="87"/>
      <c r="AA539" s="87"/>
      <c r="AB539" s="88"/>
      <c r="AC539" s="87"/>
      <c r="AD539" s="89"/>
      <c r="AE539" s="89"/>
      <c r="AG539" s="89"/>
      <c r="AH539" s="38"/>
    </row>
    <row r="540" spans="1:34" ht="15">
      <c r="A540" s="86"/>
      <c r="X540" s="87"/>
      <c r="Y540" s="87"/>
      <c r="Z540" s="87"/>
      <c r="AA540" s="87"/>
      <c r="AB540" s="88"/>
      <c r="AC540" s="87"/>
      <c r="AD540" s="89"/>
      <c r="AE540" s="89"/>
      <c r="AG540" s="89"/>
      <c r="AH540" s="38"/>
    </row>
    <row r="541" spans="1:34" ht="15">
      <c r="A541" s="86"/>
      <c r="X541" s="87"/>
      <c r="Y541" s="87"/>
      <c r="Z541" s="87"/>
      <c r="AA541" s="87"/>
      <c r="AB541" s="88"/>
      <c r="AC541" s="87"/>
      <c r="AD541" s="89"/>
      <c r="AE541" s="89"/>
      <c r="AG541" s="89"/>
      <c r="AH541" s="38"/>
    </row>
    <row r="542" spans="1:34" ht="15">
      <c r="A542" s="86"/>
      <c r="X542" s="87"/>
      <c r="Y542" s="87"/>
      <c r="Z542" s="87"/>
      <c r="AA542" s="87"/>
      <c r="AB542" s="88"/>
      <c r="AC542" s="87"/>
      <c r="AD542" s="89"/>
      <c r="AE542" s="89"/>
      <c r="AG542" s="89"/>
      <c r="AH542" s="38"/>
    </row>
    <row r="543" spans="1:34" ht="15">
      <c r="A543" s="86"/>
      <c r="X543" s="87"/>
      <c r="Y543" s="87"/>
      <c r="Z543" s="87"/>
      <c r="AA543" s="87"/>
      <c r="AB543" s="88"/>
      <c r="AC543" s="87"/>
      <c r="AD543" s="89"/>
      <c r="AE543" s="89"/>
      <c r="AG543" s="89"/>
      <c r="AH543" s="38"/>
    </row>
    <row r="544" spans="1:34" ht="15">
      <c r="A544" s="86"/>
      <c r="X544" s="87"/>
      <c r="Y544" s="87"/>
      <c r="Z544" s="87"/>
      <c r="AA544" s="87"/>
      <c r="AB544" s="88"/>
      <c r="AC544" s="87"/>
      <c r="AD544" s="89"/>
      <c r="AE544" s="89"/>
      <c r="AG544" s="89"/>
      <c r="AH544" s="38"/>
    </row>
    <row r="545" spans="1:34" ht="15">
      <c r="A545" s="86"/>
      <c r="X545" s="87"/>
      <c r="Y545" s="87"/>
      <c r="Z545" s="87"/>
      <c r="AA545" s="87"/>
      <c r="AB545" s="88"/>
      <c r="AC545" s="87"/>
      <c r="AD545" s="89"/>
      <c r="AE545" s="89"/>
      <c r="AG545" s="89"/>
      <c r="AH545" s="38"/>
    </row>
    <row r="546" spans="1:34" ht="15">
      <c r="A546" s="86"/>
      <c r="X546" s="87"/>
      <c r="Y546" s="87"/>
      <c r="Z546" s="87"/>
      <c r="AA546" s="87"/>
      <c r="AB546" s="88"/>
      <c r="AC546" s="87"/>
      <c r="AD546" s="89"/>
      <c r="AE546" s="89"/>
      <c r="AG546" s="89"/>
      <c r="AH546" s="38"/>
    </row>
    <row r="547" spans="1:34" ht="15">
      <c r="A547" s="86"/>
      <c r="X547" s="87"/>
      <c r="Y547" s="87"/>
      <c r="Z547" s="87"/>
      <c r="AA547" s="87"/>
      <c r="AB547" s="88"/>
      <c r="AC547" s="87"/>
      <c r="AD547" s="89"/>
      <c r="AE547" s="89"/>
      <c r="AG547" s="89"/>
      <c r="AH547" s="38"/>
    </row>
    <row r="548" spans="1:34" ht="15">
      <c r="A548" s="86"/>
      <c r="X548" s="87"/>
      <c r="Y548" s="87"/>
      <c r="Z548" s="87"/>
      <c r="AA548" s="87"/>
      <c r="AB548" s="88"/>
      <c r="AC548" s="87"/>
      <c r="AD548" s="89"/>
      <c r="AE548" s="89"/>
      <c r="AG548" s="89"/>
      <c r="AH548" s="38"/>
    </row>
    <row r="549" spans="1:34" ht="15">
      <c r="A549" s="86"/>
      <c r="X549" s="87"/>
      <c r="Y549" s="87"/>
      <c r="Z549" s="87"/>
      <c r="AA549" s="87"/>
      <c r="AB549" s="88"/>
      <c r="AC549" s="87"/>
      <c r="AD549" s="89"/>
      <c r="AE549" s="89"/>
      <c r="AG549" s="89"/>
      <c r="AH549" s="38"/>
    </row>
    <row r="550" spans="1:34" ht="15">
      <c r="A550" s="86"/>
      <c r="X550" s="87"/>
      <c r="Y550" s="87"/>
      <c r="Z550" s="87"/>
      <c r="AA550" s="87"/>
      <c r="AB550" s="88"/>
      <c r="AC550" s="87"/>
      <c r="AD550" s="89"/>
      <c r="AE550" s="89"/>
      <c r="AG550" s="89"/>
      <c r="AH550" s="38"/>
    </row>
    <row r="551" spans="1:34" ht="15">
      <c r="A551" s="86"/>
      <c r="X551" s="87"/>
      <c r="Y551" s="87"/>
      <c r="Z551" s="87"/>
      <c r="AA551" s="87"/>
      <c r="AB551" s="88"/>
      <c r="AC551" s="87"/>
      <c r="AD551" s="89"/>
      <c r="AE551" s="89"/>
      <c r="AG551" s="89"/>
      <c r="AH551" s="38"/>
    </row>
    <row r="552" spans="1:34" ht="15">
      <c r="A552" s="86"/>
      <c r="X552" s="87"/>
      <c r="Y552" s="87"/>
      <c r="Z552" s="87"/>
      <c r="AA552" s="87"/>
      <c r="AB552" s="88"/>
      <c r="AC552" s="87"/>
      <c r="AD552" s="89"/>
      <c r="AE552" s="89"/>
      <c r="AG552" s="89"/>
      <c r="AH552" s="38"/>
    </row>
    <row r="553" spans="1:34" ht="15">
      <c r="A553" s="86"/>
      <c r="X553" s="87"/>
      <c r="Y553" s="87"/>
      <c r="Z553" s="87"/>
      <c r="AA553" s="87"/>
      <c r="AB553" s="88"/>
      <c r="AC553" s="87"/>
      <c r="AD553" s="89"/>
      <c r="AE553" s="89"/>
      <c r="AG553" s="89"/>
      <c r="AH553" s="38"/>
    </row>
    <row r="554" spans="1:34" ht="15">
      <c r="A554" s="86"/>
      <c r="X554" s="87"/>
      <c r="Y554" s="87"/>
      <c r="Z554" s="87"/>
      <c r="AA554" s="87"/>
      <c r="AB554" s="88"/>
      <c r="AC554" s="87"/>
      <c r="AD554" s="89"/>
      <c r="AE554" s="89"/>
      <c r="AG554" s="89"/>
      <c r="AH554" s="38"/>
    </row>
    <row r="555" spans="1:34" ht="15">
      <c r="A555" s="86"/>
      <c r="X555" s="87"/>
      <c r="Y555" s="87"/>
      <c r="Z555" s="87"/>
      <c r="AA555" s="87"/>
      <c r="AB555" s="88"/>
      <c r="AC555" s="87"/>
      <c r="AD555" s="89"/>
      <c r="AE555" s="89"/>
      <c r="AG555" s="89"/>
      <c r="AH555" s="38"/>
    </row>
    <row r="556" spans="1:34" ht="15">
      <c r="A556" s="86"/>
      <c r="X556" s="87"/>
      <c r="Y556" s="87"/>
      <c r="Z556" s="87"/>
      <c r="AA556" s="87"/>
      <c r="AB556" s="88"/>
      <c r="AC556" s="87"/>
      <c r="AD556" s="89"/>
      <c r="AE556" s="89"/>
      <c r="AG556" s="89"/>
      <c r="AH556" s="38"/>
    </row>
    <row r="557" spans="1:34" ht="15">
      <c r="A557" s="86"/>
      <c r="X557" s="87"/>
      <c r="Y557" s="87"/>
      <c r="Z557" s="87"/>
      <c r="AA557" s="87"/>
      <c r="AB557" s="88"/>
      <c r="AC557" s="87"/>
      <c r="AD557" s="89"/>
      <c r="AE557" s="89"/>
      <c r="AG557" s="89"/>
      <c r="AH557" s="38"/>
    </row>
    <row r="558" spans="1:34" ht="15">
      <c r="A558" s="86"/>
      <c r="X558" s="87"/>
      <c r="Y558" s="87"/>
      <c r="Z558" s="87"/>
      <c r="AA558" s="87"/>
      <c r="AB558" s="88"/>
      <c r="AC558" s="87"/>
      <c r="AD558" s="89"/>
      <c r="AE558" s="89"/>
      <c r="AG558" s="89"/>
      <c r="AH558" s="38"/>
    </row>
    <row r="559" spans="1:34" ht="15">
      <c r="A559" s="86"/>
      <c r="X559" s="87"/>
      <c r="Y559" s="87"/>
      <c r="Z559" s="87"/>
      <c r="AA559" s="87"/>
      <c r="AB559" s="88"/>
      <c r="AC559" s="87"/>
      <c r="AD559" s="89"/>
      <c r="AE559" s="89"/>
      <c r="AG559" s="89"/>
      <c r="AH559" s="38"/>
    </row>
    <row r="560" spans="1:34" ht="15">
      <c r="A560" s="86"/>
      <c r="X560" s="87"/>
      <c r="Y560" s="87"/>
      <c r="Z560" s="87"/>
      <c r="AA560" s="87"/>
      <c r="AB560" s="88"/>
      <c r="AC560" s="87"/>
      <c r="AD560" s="89"/>
      <c r="AE560" s="89"/>
      <c r="AG560" s="89"/>
      <c r="AH560" s="38"/>
    </row>
    <row r="561" spans="1:34" ht="15">
      <c r="A561" s="86"/>
      <c r="X561" s="87"/>
      <c r="Y561" s="87"/>
      <c r="Z561" s="87"/>
      <c r="AA561" s="87"/>
      <c r="AB561" s="88"/>
      <c r="AC561" s="87"/>
      <c r="AD561" s="89"/>
      <c r="AE561" s="89"/>
      <c r="AG561" s="89"/>
      <c r="AH561" s="38"/>
    </row>
    <row r="562" spans="1:34" ht="15">
      <c r="A562" s="86"/>
      <c r="X562" s="87"/>
      <c r="Y562" s="87"/>
      <c r="Z562" s="87"/>
      <c r="AA562" s="87"/>
      <c r="AB562" s="88"/>
      <c r="AC562" s="87"/>
      <c r="AD562" s="89"/>
      <c r="AE562" s="89"/>
      <c r="AG562" s="89"/>
      <c r="AH562" s="38"/>
    </row>
    <row r="563" spans="1:34" ht="15">
      <c r="A563" s="86"/>
      <c r="X563" s="87"/>
      <c r="Y563" s="87"/>
      <c r="Z563" s="87"/>
      <c r="AA563" s="87"/>
      <c r="AB563" s="88"/>
      <c r="AC563" s="87"/>
      <c r="AD563" s="89"/>
      <c r="AE563" s="89"/>
      <c r="AG563" s="89"/>
      <c r="AH563" s="38"/>
    </row>
    <row r="564" spans="1:34" ht="15">
      <c r="A564" s="86"/>
      <c r="X564" s="87"/>
      <c r="Y564" s="87"/>
      <c r="Z564" s="87"/>
      <c r="AA564" s="87"/>
      <c r="AB564" s="88"/>
      <c r="AC564" s="87"/>
      <c r="AD564" s="89"/>
      <c r="AE564" s="89"/>
      <c r="AG564" s="89"/>
      <c r="AH564" s="38"/>
    </row>
    <row r="565" spans="1:34" ht="15">
      <c r="A565" s="86"/>
      <c r="X565" s="87"/>
      <c r="Y565" s="87"/>
      <c r="Z565" s="87"/>
      <c r="AA565" s="87"/>
      <c r="AB565" s="88"/>
      <c r="AC565" s="87"/>
      <c r="AD565" s="89"/>
      <c r="AE565" s="89"/>
      <c r="AG565" s="89"/>
      <c r="AH565" s="38"/>
    </row>
    <row r="566" spans="1:34" ht="15">
      <c r="A566" s="86"/>
      <c r="X566" s="87"/>
      <c r="Y566" s="87"/>
      <c r="Z566" s="87"/>
      <c r="AA566" s="87"/>
      <c r="AB566" s="88"/>
      <c r="AC566" s="87"/>
      <c r="AD566" s="89"/>
      <c r="AE566" s="89"/>
      <c r="AG566" s="89"/>
      <c r="AH566" s="38"/>
    </row>
    <row r="567" spans="1:34" ht="15">
      <c r="A567" s="86"/>
      <c r="X567" s="87"/>
      <c r="Y567" s="87"/>
      <c r="Z567" s="87"/>
      <c r="AA567" s="87"/>
      <c r="AB567" s="88"/>
      <c r="AC567" s="87"/>
      <c r="AD567" s="89"/>
      <c r="AE567" s="89"/>
      <c r="AG567" s="89"/>
      <c r="AH567" s="38"/>
    </row>
    <row r="568" spans="1:34" ht="15">
      <c r="A568" s="86"/>
      <c r="X568" s="87"/>
      <c r="Y568" s="87"/>
      <c r="Z568" s="87"/>
      <c r="AA568" s="87"/>
      <c r="AB568" s="88"/>
      <c r="AC568" s="87"/>
      <c r="AD568" s="89"/>
      <c r="AE568" s="89"/>
      <c r="AG568" s="89"/>
      <c r="AH568" s="38"/>
    </row>
    <row r="569" spans="1:34" ht="15">
      <c r="A569" s="86"/>
      <c r="X569" s="87"/>
      <c r="Y569" s="87"/>
      <c r="Z569" s="87"/>
      <c r="AA569" s="87"/>
      <c r="AB569" s="88"/>
      <c r="AC569" s="87"/>
      <c r="AD569" s="89"/>
      <c r="AE569" s="89"/>
      <c r="AG569" s="89"/>
      <c r="AH569" s="38"/>
    </row>
    <row r="570" spans="1:34" ht="15">
      <c r="A570" s="86"/>
      <c r="X570" s="87"/>
      <c r="Y570" s="87"/>
      <c r="Z570" s="87"/>
      <c r="AA570" s="87"/>
      <c r="AB570" s="88"/>
      <c r="AC570" s="87"/>
      <c r="AD570" s="89"/>
      <c r="AE570" s="89"/>
      <c r="AG570" s="89"/>
      <c r="AH570" s="38"/>
    </row>
    <row r="571" spans="1:34" ht="15">
      <c r="A571" s="86"/>
      <c r="X571" s="87"/>
      <c r="Y571" s="87"/>
      <c r="Z571" s="87"/>
      <c r="AA571" s="87"/>
      <c r="AB571" s="88"/>
      <c r="AC571" s="87"/>
      <c r="AD571" s="89"/>
      <c r="AE571" s="89"/>
      <c r="AG571" s="89"/>
      <c r="AH571" s="38"/>
    </row>
    <row r="572" spans="1:34" ht="15">
      <c r="A572" s="86"/>
      <c r="X572" s="87"/>
      <c r="Y572" s="87"/>
      <c r="Z572" s="87"/>
      <c r="AA572" s="87"/>
      <c r="AB572" s="88"/>
      <c r="AC572" s="87"/>
      <c r="AD572" s="89"/>
      <c r="AE572" s="89"/>
      <c r="AG572" s="89"/>
      <c r="AH572" s="38"/>
    </row>
    <row r="573" spans="1:34" ht="15">
      <c r="A573" s="86"/>
      <c r="X573" s="87"/>
      <c r="Y573" s="87"/>
      <c r="Z573" s="87"/>
      <c r="AA573" s="87"/>
      <c r="AB573" s="88"/>
      <c r="AC573" s="87"/>
      <c r="AD573" s="89"/>
      <c r="AE573" s="89"/>
      <c r="AG573" s="89"/>
      <c r="AH573" s="38"/>
    </row>
    <row r="574" spans="1:34" ht="15">
      <c r="A574" s="86"/>
      <c r="X574" s="87"/>
      <c r="Y574" s="87"/>
      <c r="Z574" s="87"/>
      <c r="AA574" s="87"/>
      <c r="AB574" s="88"/>
      <c r="AC574" s="87"/>
      <c r="AD574" s="89"/>
      <c r="AE574" s="89"/>
      <c r="AG574" s="89"/>
      <c r="AH574" s="38"/>
    </row>
    <row r="575" spans="1:34" ht="15">
      <c r="A575" s="86"/>
      <c r="X575" s="87"/>
      <c r="Y575" s="87"/>
      <c r="Z575" s="87"/>
      <c r="AA575" s="87"/>
      <c r="AB575" s="88"/>
      <c r="AC575" s="87"/>
      <c r="AD575" s="89"/>
      <c r="AE575" s="89"/>
      <c r="AG575" s="89"/>
      <c r="AH575" s="38"/>
    </row>
    <row r="576" spans="1:34" ht="15">
      <c r="A576" s="86"/>
      <c r="X576" s="87"/>
      <c r="Y576" s="87"/>
      <c r="Z576" s="87"/>
      <c r="AA576" s="87"/>
      <c r="AB576" s="88"/>
      <c r="AC576" s="87"/>
      <c r="AD576" s="89"/>
      <c r="AE576" s="89"/>
      <c r="AG576" s="89"/>
      <c r="AH576" s="38"/>
    </row>
    <row r="577" spans="1:34" ht="15">
      <c r="A577" s="86"/>
      <c r="X577" s="87"/>
      <c r="Y577" s="87"/>
      <c r="Z577" s="87"/>
      <c r="AA577" s="87"/>
      <c r="AB577" s="88"/>
      <c r="AC577" s="87"/>
      <c r="AD577" s="89"/>
      <c r="AE577" s="89"/>
      <c r="AG577" s="89"/>
      <c r="AH577" s="38"/>
    </row>
    <row r="578" spans="1:34" ht="15">
      <c r="A578" s="86"/>
      <c r="X578" s="87"/>
      <c r="Y578" s="87"/>
      <c r="Z578" s="87"/>
      <c r="AA578" s="87"/>
      <c r="AB578" s="88"/>
      <c r="AC578" s="87"/>
      <c r="AD578" s="89"/>
      <c r="AE578" s="89"/>
      <c r="AG578" s="89"/>
      <c r="AH578" s="38"/>
    </row>
    <row r="579" spans="1:34" ht="15">
      <c r="A579" s="86"/>
      <c r="X579" s="87"/>
      <c r="Y579" s="87"/>
      <c r="Z579" s="87"/>
      <c r="AA579" s="87"/>
      <c r="AB579" s="88"/>
      <c r="AC579" s="87"/>
      <c r="AD579" s="89"/>
      <c r="AE579" s="89"/>
      <c r="AG579" s="89"/>
      <c r="AH579" s="38"/>
    </row>
    <row r="580" spans="1:34" ht="15">
      <c r="A580" s="86"/>
      <c r="X580" s="87"/>
      <c r="Y580" s="87"/>
      <c r="Z580" s="87"/>
      <c r="AA580" s="87"/>
      <c r="AB580" s="88"/>
      <c r="AC580" s="87"/>
      <c r="AD580" s="89"/>
      <c r="AE580" s="89"/>
      <c r="AG580" s="89"/>
      <c r="AH580" s="38"/>
    </row>
    <row r="581" spans="1:34" ht="15">
      <c r="A581" s="86"/>
      <c r="X581" s="87"/>
      <c r="Y581" s="87"/>
      <c r="Z581" s="87"/>
      <c r="AA581" s="87"/>
      <c r="AB581" s="88"/>
      <c r="AC581" s="87"/>
      <c r="AD581" s="89"/>
      <c r="AE581" s="89"/>
      <c r="AG581" s="89"/>
      <c r="AH581" s="38"/>
    </row>
    <row r="582" spans="1:34" ht="15">
      <c r="A582" s="86"/>
      <c r="X582" s="87"/>
      <c r="Y582" s="87"/>
      <c r="Z582" s="87"/>
      <c r="AA582" s="87"/>
      <c r="AB582" s="88"/>
      <c r="AC582" s="87"/>
      <c r="AD582" s="89"/>
      <c r="AE582" s="89"/>
      <c r="AG582" s="89"/>
      <c r="AH582" s="38"/>
    </row>
    <row r="583" spans="1:34" ht="15">
      <c r="A583" s="86"/>
      <c r="X583" s="87"/>
      <c r="Y583" s="87"/>
      <c r="Z583" s="87"/>
      <c r="AA583" s="87"/>
      <c r="AB583" s="88"/>
      <c r="AC583" s="87"/>
      <c r="AD583" s="89"/>
      <c r="AE583" s="89"/>
      <c r="AG583" s="89"/>
      <c r="AH583" s="38"/>
    </row>
    <row r="584" spans="1:34" ht="15">
      <c r="A584" s="86"/>
      <c r="X584" s="87"/>
      <c r="Y584" s="87"/>
      <c r="Z584" s="87"/>
      <c r="AA584" s="87"/>
      <c r="AB584" s="88"/>
      <c r="AC584" s="87"/>
      <c r="AD584" s="89"/>
      <c r="AE584" s="89"/>
      <c r="AG584" s="89"/>
      <c r="AH584" s="38"/>
    </row>
    <row r="585" spans="1:34" ht="15">
      <c r="A585" s="86"/>
      <c r="X585" s="87"/>
      <c r="Y585" s="87"/>
      <c r="Z585" s="87"/>
      <c r="AA585" s="87"/>
      <c r="AB585" s="88"/>
      <c r="AC585" s="87"/>
      <c r="AD585" s="89"/>
      <c r="AE585" s="89"/>
      <c r="AG585" s="89"/>
      <c r="AH585" s="38"/>
    </row>
    <row r="586" spans="1:34" ht="15">
      <c r="A586" s="86"/>
      <c r="X586" s="87"/>
      <c r="Y586" s="87"/>
      <c r="Z586" s="87"/>
      <c r="AA586" s="87"/>
      <c r="AB586" s="88"/>
      <c r="AC586" s="87"/>
      <c r="AD586" s="89"/>
      <c r="AE586" s="89"/>
      <c r="AG586" s="89"/>
      <c r="AH586" s="38"/>
    </row>
    <row r="587" spans="1:34" ht="15">
      <c r="A587" s="86"/>
      <c r="X587" s="87"/>
      <c r="Y587" s="87"/>
      <c r="Z587" s="87"/>
      <c r="AA587" s="87"/>
      <c r="AB587" s="88"/>
      <c r="AC587" s="87"/>
      <c r="AD587" s="89"/>
      <c r="AE587" s="89"/>
      <c r="AG587" s="89"/>
      <c r="AH587" s="38"/>
    </row>
    <row r="588" spans="1:34" ht="15">
      <c r="A588" s="86"/>
      <c r="X588" s="87"/>
      <c r="Y588" s="87"/>
      <c r="Z588" s="87"/>
      <c r="AA588" s="87"/>
      <c r="AB588" s="88"/>
      <c r="AC588" s="87"/>
      <c r="AD588" s="89"/>
      <c r="AE588" s="89"/>
      <c r="AG588" s="89"/>
      <c r="AH588" s="38"/>
    </row>
    <row r="589" spans="1:34" ht="15">
      <c r="A589" s="86"/>
      <c r="X589" s="87"/>
      <c r="Y589" s="87"/>
      <c r="Z589" s="87"/>
      <c r="AA589" s="87"/>
      <c r="AB589" s="88"/>
      <c r="AC589" s="87"/>
      <c r="AD589" s="89"/>
      <c r="AE589" s="89"/>
      <c r="AG589" s="89"/>
      <c r="AH589" s="38"/>
    </row>
    <row r="590" spans="1:34" ht="15">
      <c r="A590" s="86"/>
      <c r="X590" s="87"/>
      <c r="Y590" s="87"/>
      <c r="Z590" s="87"/>
      <c r="AA590" s="87"/>
      <c r="AB590" s="88"/>
      <c r="AC590" s="87"/>
      <c r="AD590" s="89"/>
      <c r="AE590" s="89"/>
      <c r="AG590" s="89"/>
      <c r="AH590" s="38"/>
    </row>
    <row r="591" spans="1:34" ht="15">
      <c r="A591" s="86"/>
      <c r="X591" s="87"/>
      <c r="Y591" s="87"/>
      <c r="Z591" s="87"/>
      <c r="AA591" s="87"/>
      <c r="AB591" s="88"/>
      <c r="AC591" s="87"/>
      <c r="AD591" s="89"/>
      <c r="AE591" s="89"/>
      <c r="AG591" s="89"/>
      <c r="AH591" s="38"/>
    </row>
    <row r="592" spans="1:34" ht="15">
      <c r="A592" s="86"/>
      <c r="X592" s="87"/>
      <c r="Y592" s="87"/>
      <c r="Z592" s="87"/>
      <c r="AA592" s="87"/>
      <c r="AB592" s="88"/>
      <c r="AC592" s="87"/>
      <c r="AD592" s="89"/>
      <c r="AE592" s="89"/>
      <c r="AG592" s="89"/>
      <c r="AH592" s="38"/>
    </row>
    <row r="593" spans="1:34" ht="15">
      <c r="A593" s="86"/>
      <c r="X593" s="87"/>
      <c r="Y593" s="87"/>
      <c r="Z593" s="87"/>
      <c r="AA593" s="87"/>
      <c r="AB593" s="88"/>
      <c r="AC593" s="87"/>
      <c r="AD593" s="89"/>
      <c r="AE593" s="89"/>
      <c r="AG593" s="89"/>
      <c r="AH593" s="38"/>
    </row>
    <row r="594" spans="1:34" ht="15">
      <c r="A594" s="86"/>
      <c r="X594" s="87"/>
      <c r="Y594" s="87"/>
      <c r="Z594" s="87"/>
      <c r="AA594" s="87"/>
      <c r="AB594" s="88"/>
      <c r="AC594" s="87"/>
      <c r="AD594" s="89"/>
      <c r="AE594" s="89"/>
      <c r="AG594" s="89"/>
      <c r="AH594" s="38"/>
    </row>
    <row r="595" spans="1:34" ht="15">
      <c r="A595" s="86"/>
      <c r="X595" s="87"/>
      <c r="Y595" s="87"/>
      <c r="Z595" s="87"/>
      <c r="AA595" s="87"/>
      <c r="AB595" s="88"/>
      <c r="AC595" s="87"/>
      <c r="AD595" s="89"/>
      <c r="AE595" s="89"/>
      <c r="AG595" s="89"/>
      <c r="AH595" s="38"/>
    </row>
    <row r="596" spans="1:34" ht="15">
      <c r="A596" s="86"/>
      <c r="X596" s="87"/>
      <c r="Y596" s="87"/>
      <c r="Z596" s="87"/>
      <c r="AA596" s="87"/>
      <c r="AB596" s="88"/>
      <c r="AC596" s="87"/>
      <c r="AD596" s="89"/>
      <c r="AE596" s="89"/>
      <c r="AG596" s="89"/>
      <c r="AH596" s="38"/>
    </row>
    <row r="597" spans="1:34" ht="15">
      <c r="A597" s="86"/>
      <c r="X597" s="87"/>
      <c r="Y597" s="87"/>
      <c r="Z597" s="87"/>
      <c r="AA597" s="87"/>
      <c r="AB597" s="88"/>
      <c r="AC597" s="87"/>
      <c r="AD597" s="89"/>
      <c r="AE597" s="89"/>
      <c r="AG597" s="89"/>
      <c r="AH597" s="38"/>
    </row>
    <row r="598" spans="1:34" ht="15">
      <c r="A598" s="86"/>
      <c r="X598" s="87"/>
      <c r="Y598" s="87"/>
      <c r="Z598" s="87"/>
      <c r="AA598" s="87"/>
      <c r="AB598" s="88"/>
      <c r="AC598" s="87"/>
      <c r="AD598" s="89"/>
      <c r="AE598" s="89"/>
      <c r="AG598" s="89"/>
      <c r="AH598" s="38"/>
    </row>
    <row r="599" spans="1:34" ht="15">
      <c r="A599" s="86"/>
      <c r="X599" s="87"/>
      <c r="Y599" s="87"/>
      <c r="Z599" s="87"/>
      <c r="AA599" s="87"/>
      <c r="AB599" s="88"/>
      <c r="AC599" s="87"/>
      <c r="AD599" s="89"/>
      <c r="AE599" s="89"/>
      <c r="AG599" s="89"/>
      <c r="AH599" s="38"/>
    </row>
    <row r="600" spans="1:34" ht="15">
      <c r="A600" s="86"/>
      <c r="X600" s="87"/>
      <c r="Y600" s="87"/>
      <c r="Z600" s="87"/>
      <c r="AA600" s="87"/>
      <c r="AB600" s="88"/>
      <c r="AC600" s="87"/>
      <c r="AD600" s="89"/>
      <c r="AE600" s="89"/>
      <c r="AG600" s="89"/>
      <c r="AH600" s="38"/>
    </row>
    <row r="601" spans="1:34" ht="15">
      <c r="A601" s="86"/>
      <c r="X601" s="87"/>
      <c r="Y601" s="87"/>
      <c r="Z601" s="87"/>
      <c r="AA601" s="87"/>
      <c r="AB601" s="88"/>
      <c r="AC601" s="87"/>
      <c r="AD601" s="89"/>
      <c r="AE601" s="89"/>
      <c r="AG601" s="89"/>
      <c r="AH601" s="38"/>
    </row>
    <row r="602" spans="1:34" ht="15">
      <c r="A602" s="86"/>
      <c r="X602" s="87"/>
      <c r="Y602" s="87"/>
      <c r="Z602" s="87"/>
      <c r="AA602" s="87"/>
      <c r="AB602" s="88"/>
      <c r="AC602" s="87"/>
      <c r="AD602" s="89"/>
      <c r="AE602" s="89"/>
      <c r="AG602" s="89"/>
      <c r="AH602" s="38"/>
    </row>
    <row r="603" spans="1:34" ht="15">
      <c r="A603" s="86"/>
      <c r="X603" s="87"/>
      <c r="Y603" s="87"/>
      <c r="Z603" s="87"/>
      <c r="AA603" s="87"/>
      <c r="AB603" s="88"/>
      <c r="AC603" s="87"/>
      <c r="AD603" s="89"/>
      <c r="AE603" s="89"/>
      <c r="AG603" s="89"/>
      <c r="AH603" s="38"/>
    </row>
    <row r="604" spans="1:34" ht="15">
      <c r="A604" s="86"/>
      <c r="X604" s="87"/>
      <c r="Y604" s="87"/>
      <c r="Z604" s="87"/>
      <c r="AA604" s="87"/>
      <c r="AB604" s="88"/>
      <c r="AC604" s="87"/>
      <c r="AD604" s="89"/>
      <c r="AE604" s="89"/>
      <c r="AG604" s="89"/>
      <c r="AH604" s="38"/>
    </row>
    <row r="605" spans="1:34" ht="15">
      <c r="A605" s="86"/>
      <c r="X605" s="87"/>
      <c r="Y605" s="87"/>
      <c r="Z605" s="87"/>
      <c r="AA605" s="87"/>
      <c r="AB605" s="88"/>
      <c r="AC605" s="87"/>
      <c r="AD605" s="89"/>
      <c r="AE605" s="89"/>
      <c r="AG605" s="89"/>
      <c r="AH605" s="38"/>
    </row>
    <row r="606" spans="1:34" ht="15">
      <c r="A606" s="86"/>
      <c r="X606" s="87"/>
      <c r="Y606" s="87"/>
      <c r="Z606" s="87"/>
      <c r="AA606" s="87"/>
      <c r="AB606" s="88"/>
      <c r="AC606" s="87"/>
      <c r="AD606" s="89"/>
      <c r="AE606" s="89"/>
      <c r="AG606" s="89"/>
      <c r="AH606" s="38"/>
    </row>
    <row r="607" spans="1:34" ht="15">
      <c r="A607" s="86"/>
      <c r="X607" s="87"/>
      <c r="Y607" s="87"/>
      <c r="Z607" s="87"/>
      <c r="AA607" s="87"/>
      <c r="AB607" s="88"/>
      <c r="AC607" s="87"/>
      <c r="AD607" s="89"/>
      <c r="AE607" s="89"/>
      <c r="AG607" s="89"/>
      <c r="AH607" s="38"/>
    </row>
    <row r="608" spans="1:34" ht="15">
      <c r="A608" s="86"/>
      <c r="X608" s="87"/>
      <c r="Y608" s="87"/>
      <c r="Z608" s="87"/>
      <c r="AA608" s="87"/>
      <c r="AB608" s="88"/>
      <c r="AC608" s="87"/>
      <c r="AD608" s="89"/>
      <c r="AE608" s="89"/>
      <c r="AG608" s="89"/>
      <c r="AH608" s="38"/>
    </row>
    <row r="609" spans="1:34" ht="15">
      <c r="A609" s="86"/>
      <c r="X609" s="87"/>
      <c r="Y609" s="87"/>
      <c r="Z609" s="87"/>
      <c r="AA609" s="87"/>
      <c r="AB609" s="88"/>
      <c r="AC609" s="87"/>
      <c r="AD609" s="89"/>
      <c r="AE609" s="89"/>
      <c r="AG609" s="89"/>
      <c r="AH609" s="38"/>
    </row>
    <row r="610" spans="1:34" ht="15">
      <c r="A610" s="86"/>
      <c r="X610" s="87"/>
      <c r="Y610" s="87"/>
      <c r="Z610" s="87"/>
      <c r="AA610" s="87"/>
      <c r="AB610" s="88"/>
      <c r="AC610" s="87"/>
      <c r="AD610" s="89"/>
      <c r="AE610" s="89"/>
      <c r="AG610" s="89"/>
      <c r="AH610" s="38"/>
    </row>
    <row r="611" spans="1:34" ht="15">
      <c r="A611" s="86"/>
      <c r="X611" s="87"/>
      <c r="Y611" s="87"/>
      <c r="Z611" s="87"/>
      <c r="AA611" s="87"/>
      <c r="AB611" s="88"/>
      <c r="AC611" s="87"/>
      <c r="AD611" s="89"/>
      <c r="AE611" s="89"/>
      <c r="AG611" s="89"/>
      <c r="AH611" s="38"/>
    </row>
    <row r="612" spans="1:34" ht="15">
      <c r="A612" s="86"/>
      <c r="X612" s="87"/>
      <c r="Y612" s="87"/>
      <c r="Z612" s="87"/>
      <c r="AA612" s="87"/>
      <c r="AB612" s="88"/>
      <c r="AC612" s="87"/>
      <c r="AD612" s="89"/>
      <c r="AE612" s="89"/>
      <c r="AG612" s="89"/>
      <c r="AH612" s="38"/>
    </row>
    <row r="613" spans="1:34" ht="15">
      <c r="A613" s="86"/>
      <c r="X613" s="87"/>
      <c r="Y613" s="87"/>
      <c r="Z613" s="87"/>
      <c r="AA613" s="87"/>
      <c r="AB613" s="88"/>
      <c r="AC613" s="87"/>
      <c r="AD613" s="89"/>
      <c r="AE613" s="89"/>
      <c r="AG613" s="89"/>
      <c r="AH613" s="38"/>
    </row>
    <row r="614" spans="1:34" ht="15">
      <c r="A614" s="86"/>
      <c r="X614" s="87"/>
      <c r="Y614" s="87"/>
      <c r="Z614" s="87"/>
      <c r="AA614" s="87"/>
      <c r="AB614" s="88"/>
      <c r="AC614" s="87"/>
      <c r="AD614" s="89"/>
      <c r="AE614" s="89"/>
      <c r="AG614" s="89"/>
      <c r="AH614" s="38"/>
    </row>
    <row r="615" spans="1:34" ht="15">
      <c r="A615" s="86"/>
      <c r="X615" s="87"/>
      <c r="Y615" s="87"/>
      <c r="Z615" s="87"/>
      <c r="AA615" s="87"/>
      <c r="AB615" s="88"/>
      <c r="AC615" s="87"/>
      <c r="AD615" s="89"/>
      <c r="AE615" s="89"/>
      <c r="AG615" s="89"/>
      <c r="AH615" s="38"/>
    </row>
    <row r="616" spans="1:34" ht="15">
      <c r="A616" s="86"/>
      <c r="X616" s="87"/>
      <c r="Y616" s="87"/>
      <c r="Z616" s="87"/>
      <c r="AA616" s="87"/>
      <c r="AB616" s="88"/>
      <c r="AC616" s="87"/>
      <c r="AD616" s="89"/>
      <c r="AE616" s="89"/>
      <c r="AG616" s="89"/>
      <c r="AH616" s="38"/>
    </row>
    <row r="617" spans="1:34" ht="15">
      <c r="A617" s="86"/>
      <c r="X617" s="87"/>
      <c r="Y617" s="87"/>
      <c r="Z617" s="87"/>
      <c r="AA617" s="87"/>
      <c r="AB617" s="88"/>
      <c r="AC617" s="87"/>
      <c r="AD617" s="89"/>
      <c r="AE617" s="89"/>
      <c r="AG617" s="89"/>
      <c r="AH617" s="38"/>
    </row>
    <row r="618" spans="1:34" ht="15">
      <c r="A618" s="86"/>
      <c r="X618" s="87"/>
      <c r="Y618" s="87"/>
      <c r="Z618" s="87"/>
      <c r="AA618" s="87"/>
      <c r="AB618" s="88"/>
      <c r="AC618" s="87"/>
      <c r="AD618" s="89"/>
      <c r="AE618" s="89"/>
      <c r="AG618" s="89"/>
      <c r="AH618" s="38"/>
    </row>
    <row r="619" spans="1:34" ht="15">
      <c r="A619" s="86"/>
      <c r="X619" s="87"/>
      <c r="Y619" s="87"/>
      <c r="Z619" s="87"/>
      <c r="AA619" s="87"/>
      <c r="AB619" s="88"/>
      <c r="AC619" s="87"/>
      <c r="AD619" s="89"/>
      <c r="AE619" s="89"/>
      <c r="AG619" s="89"/>
      <c r="AH619" s="38"/>
    </row>
    <row r="620" spans="1:34" ht="15">
      <c r="A620" s="86"/>
      <c r="X620" s="87"/>
      <c r="Y620" s="87"/>
      <c r="Z620" s="87"/>
      <c r="AA620" s="87"/>
      <c r="AB620" s="88"/>
      <c r="AC620" s="87"/>
      <c r="AD620" s="89"/>
      <c r="AE620" s="89"/>
      <c r="AG620" s="89"/>
      <c r="AH620" s="38"/>
    </row>
    <row r="621" spans="1:34" ht="15">
      <c r="A621" s="86"/>
      <c r="X621" s="87"/>
      <c r="Y621" s="87"/>
      <c r="Z621" s="87"/>
      <c r="AA621" s="87"/>
      <c r="AB621" s="88"/>
      <c r="AC621" s="87"/>
      <c r="AD621" s="89"/>
      <c r="AE621" s="89"/>
      <c r="AG621" s="89"/>
      <c r="AH621" s="38"/>
    </row>
    <row r="622" spans="1:34" ht="15">
      <c r="A622" s="86"/>
      <c r="X622" s="87"/>
      <c r="Y622" s="87"/>
      <c r="Z622" s="87"/>
      <c r="AA622" s="87"/>
      <c r="AB622" s="88"/>
      <c r="AC622" s="87"/>
      <c r="AD622" s="89"/>
      <c r="AE622" s="89"/>
      <c r="AG622" s="89"/>
      <c r="AH622" s="38"/>
    </row>
    <row r="623" spans="1:34" ht="15">
      <c r="A623" s="86"/>
      <c r="X623" s="87"/>
      <c r="Y623" s="87"/>
      <c r="Z623" s="87"/>
      <c r="AA623" s="87"/>
      <c r="AB623" s="88"/>
      <c r="AC623" s="87"/>
      <c r="AD623" s="89"/>
      <c r="AE623" s="89"/>
      <c r="AG623" s="89"/>
      <c r="AH623" s="38"/>
    </row>
    <row r="624" spans="1:34" ht="15">
      <c r="A624" s="86"/>
      <c r="X624" s="87"/>
      <c r="Y624" s="87"/>
      <c r="Z624" s="87"/>
      <c r="AA624" s="87"/>
      <c r="AB624" s="88"/>
      <c r="AC624" s="87"/>
      <c r="AD624" s="89"/>
      <c r="AE624" s="89"/>
      <c r="AG624" s="89"/>
      <c r="AH624" s="38"/>
    </row>
    <row r="625" spans="1:34" ht="15">
      <c r="A625" s="86"/>
      <c r="X625" s="87"/>
      <c r="Y625" s="87"/>
      <c r="Z625" s="87"/>
      <c r="AA625" s="87"/>
      <c r="AB625" s="88"/>
      <c r="AC625" s="87"/>
      <c r="AD625" s="89"/>
      <c r="AE625" s="89"/>
      <c r="AG625" s="89"/>
      <c r="AH625" s="38"/>
    </row>
    <row r="626" spans="1:34" ht="15">
      <c r="A626" s="86"/>
      <c r="X626" s="87"/>
      <c r="Y626" s="87"/>
      <c r="Z626" s="87"/>
      <c r="AA626" s="87"/>
      <c r="AB626" s="88"/>
      <c r="AC626" s="87"/>
      <c r="AD626" s="89"/>
      <c r="AE626" s="89"/>
      <c r="AG626" s="89"/>
      <c r="AH626" s="38"/>
    </row>
    <row r="627" spans="1:34" ht="15">
      <c r="A627" s="86"/>
      <c r="X627" s="87"/>
      <c r="Y627" s="87"/>
      <c r="Z627" s="87"/>
      <c r="AA627" s="87"/>
      <c r="AB627" s="88"/>
      <c r="AC627" s="87"/>
      <c r="AD627" s="89"/>
      <c r="AE627" s="89"/>
      <c r="AG627" s="89"/>
      <c r="AH627" s="38"/>
    </row>
    <row r="628" spans="1:34" ht="15">
      <c r="A628" s="86"/>
      <c r="X628" s="87"/>
      <c r="Y628" s="87"/>
      <c r="Z628" s="87"/>
      <c r="AA628" s="87"/>
      <c r="AB628" s="88"/>
      <c r="AC628" s="87"/>
      <c r="AD628" s="89"/>
      <c r="AE628" s="89"/>
      <c r="AG628" s="89"/>
      <c r="AH628" s="38"/>
    </row>
    <row r="629" spans="1:34" ht="15">
      <c r="A629" s="86"/>
      <c r="X629" s="87"/>
      <c r="Y629" s="87"/>
      <c r="Z629" s="87"/>
      <c r="AA629" s="87"/>
      <c r="AB629" s="88"/>
      <c r="AC629" s="87"/>
      <c r="AD629" s="89"/>
      <c r="AE629" s="89"/>
      <c r="AG629" s="89"/>
      <c r="AH629" s="38"/>
    </row>
    <row r="630" spans="1:34" ht="15">
      <c r="A630" s="86"/>
      <c r="X630" s="87"/>
      <c r="Y630" s="87"/>
      <c r="Z630" s="87"/>
      <c r="AA630" s="87"/>
      <c r="AB630" s="88"/>
      <c r="AC630" s="87"/>
      <c r="AD630" s="89"/>
      <c r="AE630" s="89"/>
      <c r="AG630" s="89"/>
      <c r="AH630" s="38"/>
    </row>
    <row r="631" spans="1:34" ht="15">
      <c r="A631" s="86"/>
      <c r="X631" s="87"/>
      <c r="Y631" s="87"/>
      <c r="Z631" s="87"/>
      <c r="AA631" s="87"/>
      <c r="AB631" s="88"/>
      <c r="AC631" s="87"/>
      <c r="AD631" s="89"/>
      <c r="AE631" s="89"/>
      <c r="AG631" s="89"/>
      <c r="AH631" s="38"/>
    </row>
    <row r="632" spans="1:34" ht="15">
      <c r="A632" s="86"/>
      <c r="X632" s="87"/>
      <c r="Y632" s="87"/>
      <c r="Z632" s="87"/>
      <c r="AA632" s="87"/>
      <c r="AB632" s="88"/>
      <c r="AC632" s="87"/>
      <c r="AD632" s="89"/>
      <c r="AE632" s="89"/>
      <c r="AG632" s="89"/>
      <c r="AH632" s="38"/>
    </row>
    <row r="633" spans="1:34" ht="15">
      <c r="A633" s="86"/>
      <c r="X633" s="87"/>
      <c r="Y633" s="87"/>
      <c r="Z633" s="87"/>
      <c r="AA633" s="87"/>
      <c r="AB633" s="88"/>
      <c r="AC633" s="87"/>
      <c r="AD633" s="89"/>
      <c r="AE633" s="89"/>
      <c r="AG633" s="89"/>
      <c r="AH633" s="38"/>
    </row>
    <row r="634" spans="1:34" ht="15">
      <c r="A634" s="86"/>
      <c r="X634" s="87"/>
      <c r="Y634" s="87"/>
      <c r="Z634" s="87"/>
      <c r="AA634" s="87"/>
      <c r="AB634" s="88"/>
      <c r="AC634" s="87"/>
      <c r="AD634" s="89"/>
      <c r="AE634" s="89"/>
      <c r="AG634" s="89"/>
      <c r="AH634" s="38"/>
    </row>
    <row r="635" spans="1:34" ht="15">
      <c r="A635" s="86"/>
      <c r="X635" s="87"/>
      <c r="Y635" s="87"/>
      <c r="Z635" s="87"/>
      <c r="AA635" s="87"/>
      <c r="AB635" s="88"/>
      <c r="AC635" s="87"/>
      <c r="AD635" s="89"/>
      <c r="AE635" s="89"/>
      <c r="AG635" s="89"/>
      <c r="AH635" s="38"/>
    </row>
    <row r="636" spans="1:34" ht="15">
      <c r="A636" s="86"/>
      <c r="X636" s="87"/>
      <c r="Y636" s="87"/>
      <c r="Z636" s="87"/>
      <c r="AA636" s="87"/>
      <c r="AB636" s="88"/>
      <c r="AC636" s="87"/>
      <c r="AD636" s="89"/>
      <c r="AE636" s="89"/>
      <c r="AG636" s="89"/>
      <c r="AH636" s="38"/>
    </row>
    <row r="637" spans="1:34" ht="15">
      <c r="A637" s="86"/>
      <c r="X637" s="87"/>
      <c r="Y637" s="87"/>
      <c r="Z637" s="87"/>
      <c r="AA637" s="87"/>
      <c r="AB637" s="88"/>
      <c r="AC637" s="87"/>
      <c r="AD637" s="89"/>
      <c r="AE637" s="89"/>
      <c r="AG637" s="89"/>
      <c r="AH637" s="38"/>
    </row>
    <row r="638" spans="1:34" ht="15">
      <c r="A638" s="86"/>
      <c r="X638" s="87"/>
      <c r="Y638" s="87"/>
      <c r="Z638" s="87"/>
      <c r="AA638" s="87"/>
      <c r="AB638" s="88"/>
      <c r="AC638" s="87"/>
      <c r="AD638" s="89"/>
      <c r="AE638" s="89"/>
      <c r="AG638" s="89"/>
      <c r="AH638" s="38"/>
    </row>
    <row r="639" spans="1:34" ht="15">
      <c r="A639" s="86"/>
      <c r="X639" s="87"/>
      <c r="Y639" s="87"/>
      <c r="Z639" s="87"/>
      <c r="AA639" s="87"/>
      <c r="AB639" s="88"/>
      <c r="AC639" s="87"/>
      <c r="AD639" s="89"/>
      <c r="AE639" s="89"/>
      <c r="AG639" s="89"/>
      <c r="AH639" s="38"/>
    </row>
    <row r="640" spans="1:34" ht="15">
      <c r="A640" s="86"/>
      <c r="X640" s="87"/>
      <c r="Y640" s="87"/>
      <c r="Z640" s="87"/>
      <c r="AA640" s="87"/>
      <c r="AB640" s="88"/>
      <c r="AC640" s="87"/>
      <c r="AD640" s="89"/>
      <c r="AE640" s="89"/>
      <c r="AG640" s="89"/>
      <c r="AH640" s="38"/>
    </row>
    <row r="641" spans="1:34" ht="15">
      <c r="A641" s="86"/>
      <c r="X641" s="87"/>
      <c r="Y641" s="87"/>
      <c r="Z641" s="87"/>
      <c r="AA641" s="87"/>
      <c r="AB641" s="88"/>
      <c r="AC641" s="87"/>
      <c r="AD641" s="89"/>
      <c r="AE641" s="89"/>
      <c r="AG641" s="89"/>
      <c r="AH641" s="38"/>
    </row>
    <row r="642" spans="1:34" ht="15">
      <c r="A642" s="86"/>
      <c r="X642" s="87"/>
      <c r="Y642" s="87"/>
      <c r="Z642" s="87"/>
      <c r="AA642" s="87"/>
      <c r="AB642" s="88"/>
      <c r="AC642" s="87"/>
      <c r="AD642" s="89"/>
      <c r="AE642" s="89"/>
      <c r="AG642" s="89"/>
      <c r="AH642" s="38"/>
    </row>
    <row r="643" spans="1:34" ht="15">
      <c r="A643" s="86"/>
      <c r="X643" s="87"/>
      <c r="Y643" s="87"/>
      <c r="Z643" s="87"/>
      <c r="AA643" s="87"/>
      <c r="AB643" s="88"/>
      <c r="AC643" s="87"/>
      <c r="AD643" s="89"/>
      <c r="AE643" s="89"/>
      <c r="AG643" s="89"/>
      <c r="AH643" s="38"/>
    </row>
    <row r="644" spans="1:34" ht="15">
      <c r="A644" s="86"/>
      <c r="X644" s="87"/>
      <c r="Y644" s="87"/>
      <c r="Z644" s="87"/>
      <c r="AA644" s="87"/>
      <c r="AB644" s="88"/>
      <c r="AC644" s="87"/>
      <c r="AD644" s="89"/>
      <c r="AE644" s="89"/>
      <c r="AG644" s="89"/>
      <c r="AH644" s="38"/>
    </row>
    <row r="645" spans="1:34" ht="15">
      <c r="A645" s="86"/>
      <c r="X645" s="87"/>
      <c r="Y645" s="87"/>
      <c r="Z645" s="87"/>
      <c r="AA645" s="87"/>
      <c r="AB645" s="88"/>
      <c r="AC645" s="87"/>
      <c r="AD645" s="89"/>
      <c r="AE645" s="89"/>
      <c r="AG645" s="89"/>
      <c r="AH645" s="38"/>
    </row>
    <row r="646" spans="1:34" ht="15">
      <c r="A646" s="86"/>
      <c r="X646" s="87"/>
      <c r="Y646" s="87"/>
      <c r="Z646" s="87"/>
      <c r="AA646" s="87"/>
      <c r="AB646" s="88"/>
      <c r="AC646" s="87"/>
      <c r="AD646" s="89"/>
      <c r="AE646" s="89"/>
      <c r="AG646" s="89"/>
      <c r="AH646" s="38"/>
    </row>
    <row r="647" spans="1:34" ht="15">
      <c r="A647" s="86"/>
      <c r="X647" s="87"/>
      <c r="Y647" s="87"/>
      <c r="Z647" s="87"/>
      <c r="AA647" s="87"/>
      <c r="AB647" s="88"/>
      <c r="AC647" s="87"/>
      <c r="AD647" s="89"/>
      <c r="AE647" s="89"/>
      <c r="AG647" s="89"/>
      <c r="AH647" s="38"/>
    </row>
    <row r="648" spans="1:34" ht="15">
      <c r="A648" s="86"/>
      <c r="X648" s="87"/>
      <c r="Y648" s="87"/>
      <c r="Z648" s="87"/>
      <c r="AA648" s="87"/>
      <c r="AB648" s="88"/>
      <c r="AC648" s="87"/>
      <c r="AD648" s="89"/>
      <c r="AE648" s="89"/>
      <c r="AG648" s="89"/>
      <c r="AH648" s="38"/>
    </row>
    <row r="649" spans="1:34" ht="15">
      <c r="A649" s="86"/>
      <c r="X649" s="87"/>
      <c r="Y649" s="87"/>
      <c r="Z649" s="87"/>
      <c r="AA649" s="87"/>
      <c r="AB649" s="88"/>
      <c r="AC649" s="87"/>
      <c r="AD649" s="89"/>
      <c r="AE649" s="89"/>
      <c r="AG649" s="89"/>
      <c r="AH649" s="38"/>
    </row>
    <row r="650" spans="1:34" ht="15">
      <c r="A650" s="86"/>
      <c r="X650" s="87"/>
      <c r="Y650" s="87"/>
      <c r="Z650" s="87"/>
      <c r="AA650" s="87"/>
      <c r="AB650" s="88"/>
      <c r="AC650" s="87"/>
      <c r="AD650" s="89"/>
      <c r="AE650" s="89"/>
      <c r="AG650" s="89"/>
      <c r="AH650" s="38"/>
    </row>
    <row r="651" spans="1:34" ht="15">
      <c r="A651" s="86"/>
      <c r="X651" s="87"/>
      <c r="Y651" s="87"/>
      <c r="Z651" s="87"/>
      <c r="AA651" s="87"/>
      <c r="AB651" s="88"/>
      <c r="AC651" s="87"/>
      <c r="AD651" s="89"/>
      <c r="AE651" s="89"/>
      <c r="AG651" s="89"/>
      <c r="AH651" s="38"/>
    </row>
    <row r="652" spans="1:34" ht="15">
      <c r="A652" s="86"/>
      <c r="X652" s="87"/>
      <c r="Y652" s="87"/>
      <c r="Z652" s="87"/>
      <c r="AA652" s="87"/>
      <c r="AB652" s="88"/>
      <c r="AC652" s="87"/>
      <c r="AD652" s="89"/>
      <c r="AE652" s="89"/>
      <c r="AG652" s="89"/>
      <c r="AH652" s="38"/>
    </row>
    <row r="653" spans="1:34" ht="15">
      <c r="A653" s="86"/>
      <c r="X653" s="87"/>
      <c r="Y653" s="87"/>
      <c r="Z653" s="87"/>
      <c r="AA653" s="87"/>
      <c r="AB653" s="88"/>
      <c r="AC653" s="87"/>
      <c r="AD653" s="89"/>
      <c r="AE653" s="89"/>
      <c r="AG653" s="89"/>
      <c r="AH653" s="38"/>
    </row>
    <row r="654" spans="1:34" ht="15">
      <c r="A654" s="86"/>
      <c r="X654" s="87"/>
      <c r="Y654" s="87"/>
      <c r="Z654" s="87"/>
      <c r="AA654" s="87"/>
      <c r="AB654" s="88"/>
      <c r="AC654" s="87"/>
      <c r="AD654" s="89"/>
      <c r="AE654" s="89"/>
      <c r="AG654" s="89"/>
      <c r="AH654" s="38"/>
    </row>
    <row r="655" spans="1:34" ht="15">
      <c r="A655" s="86"/>
      <c r="X655" s="87"/>
      <c r="Y655" s="87"/>
      <c r="Z655" s="87"/>
      <c r="AA655" s="87"/>
      <c r="AB655" s="88"/>
      <c r="AC655" s="87"/>
      <c r="AD655" s="89"/>
      <c r="AE655" s="89"/>
      <c r="AG655" s="89"/>
      <c r="AH655" s="38"/>
    </row>
    <row r="656" spans="1:34" ht="15">
      <c r="A656" s="86"/>
      <c r="X656" s="87"/>
      <c r="Y656" s="87"/>
      <c r="Z656" s="87"/>
      <c r="AA656" s="87"/>
      <c r="AB656" s="88"/>
      <c r="AC656" s="87"/>
      <c r="AD656" s="89"/>
      <c r="AE656" s="89"/>
      <c r="AG656" s="89"/>
      <c r="AH656" s="38"/>
    </row>
    <row r="657" spans="1:34" ht="15">
      <c r="A657" s="86"/>
      <c r="X657" s="87"/>
      <c r="Y657" s="87"/>
      <c r="Z657" s="87"/>
      <c r="AA657" s="87"/>
      <c r="AB657" s="88"/>
      <c r="AC657" s="87"/>
      <c r="AD657" s="89"/>
      <c r="AE657" s="89"/>
      <c r="AG657" s="89"/>
      <c r="AH657" s="38"/>
    </row>
    <row r="658" spans="1:34" ht="15">
      <c r="A658" s="86"/>
      <c r="X658" s="87"/>
      <c r="Y658" s="87"/>
      <c r="Z658" s="87"/>
      <c r="AA658" s="87"/>
      <c r="AB658" s="88"/>
      <c r="AC658" s="87"/>
      <c r="AD658" s="89"/>
      <c r="AE658" s="89"/>
      <c r="AG658" s="89"/>
      <c r="AH658" s="38"/>
    </row>
    <row r="659" spans="1:34" ht="15">
      <c r="A659" s="86"/>
      <c r="X659" s="87"/>
      <c r="Y659" s="87"/>
      <c r="Z659" s="87"/>
      <c r="AA659" s="87"/>
      <c r="AB659" s="88"/>
      <c r="AC659" s="87"/>
      <c r="AD659" s="89"/>
      <c r="AE659" s="89"/>
      <c r="AG659" s="89"/>
      <c r="AH659" s="38"/>
    </row>
    <row r="660" spans="1:34" ht="15">
      <c r="A660" s="86"/>
      <c r="X660" s="87"/>
      <c r="Y660" s="87"/>
      <c r="Z660" s="87"/>
      <c r="AA660" s="87"/>
      <c r="AB660" s="88"/>
      <c r="AC660" s="87"/>
      <c r="AD660" s="89"/>
      <c r="AE660" s="89"/>
      <c r="AG660" s="89"/>
      <c r="AH660" s="38"/>
    </row>
    <row r="661" spans="1:34" ht="15">
      <c r="A661" s="86"/>
      <c r="X661" s="87"/>
      <c r="Y661" s="87"/>
      <c r="Z661" s="87"/>
      <c r="AA661" s="87"/>
      <c r="AB661" s="88"/>
      <c r="AC661" s="87"/>
      <c r="AD661" s="89"/>
      <c r="AE661" s="89"/>
      <c r="AG661" s="89"/>
      <c r="AH661" s="38"/>
    </row>
    <row r="662" spans="1:34" ht="15">
      <c r="A662" s="86"/>
      <c r="X662" s="87"/>
      <c r="Y662" s="87"/>
      <c r="Z662" s="87"/>
      <c r="AA662" s="87"/>
      <c r="AB662" s="88"/>
      <c r="AC662" s="87"/>
      <c r="AD662" s="89"/>
      <c r="AE662" s="89"/>
      <c r="AG662" s="89"/>
      <c r="AH662" s="38"/>
    </row>
    <row r="663" spans="1:34" ht="15">
      <c r="A663" s="86"/>
      <c r="X663" s="87"/>
      <c r="Y663" s="87"/>
      <c r="Z663" s="87"/>
      <c r="AA663" s="87"/>
      <c r="AB663" s="88"/>
      <c r="AC663" s="87"/>
      <c r="AD663" s="89"/>
      <c r="AE663" s="89"/>
      <c r="AG663" s="89"/>
      <c r="AH663" s="38"/>
    </row>
    <row r="664" spans="1:34" ht="15">
      <c r="A664" s="86"/>
      <c r="X664" s="87"/>
      <c r="Y664" s="87"/>
      <c r="Z664" s="87"/>
      <c r="AA664" s="87"/>
      <c r="AB664" s="88"/>
      <c r="AC664" s="87"/>
      <c r="AD664" s="89"/>
      <c r="AE664" s="89"/>
      <c r="AG664" s="89"/>
      <c r="AH664" s="38"/>
    </row>
    <row r="665" spans="1:34" ht="15">
      <c r="A665" s="86"/>
      <c r="X665" s="87"/>
      <c r="Y665" s="87"/>
      <c r="Z665" s="87"/>
      <c r="AA665" s="87"/>
      <c r="AB665" s="88"/>
      <c r="AC665" s="87"/>
      <c r="AD665" s="89"/>
      <c r="AE665" s="89"/>
      <c r="AG665" s="89"/>
      <c r="AH665" s="38"/>
    </row>
    <row r="666" spans="1:34" ht="15">
      <c r="A666" s="86"/>
      <c r="X666" s="87"/>
      <c r="Y666" s="87"/>
      <c r="Z666" s="87"/>
      <c r="AA666" s="87"/>
      <c r="AB666" s="88"/>
      <c r="AC666" s="87"/>
      <c r="AD666" s="89"/>
      <c r="AE666" s="89"/>
      <c r="AG666" s="89"/>
      <c r="AH666" s="38"/>
    </row>
    <row r="667" spans="1:34" ht="15">
      <c r="A667" s="86"/>
      <c r="X667" s="87"/>
      <c r="Y667" s="87"/>
      <c r="Z667" s="87"/>
      <c r="AA667" s="87"/>
      <c r="AB667" s="88"/>
      <c r="AC667" s="87"/>
      <c r="AD667" s="89"/>
      <c r="AE667" s="89"/>
      <c r="AG667" s="89"/>
      <c r="AH667" s="38"/>
    </row>
    <row r="668" spans="1:34" ht="15">
      <c r="A668" s="86"/>
      <c r="X668" s="87"/>
      <c r="Y668" s="87"/>
      <c r="Z668" s="87"/>
      <c r="AA668" s="87"/>
      <c r="AB668" s="88"/>
      <c r="AC668" s="87"/>
      <c r="AD668" s="89"/>
      <c r="AE668" s="89"/>
      <c r="AG668" s="89"/>
      <c r="AH668" s="38"/>
    </row>
    <row r="669" spans="1:34" ht="15">
      <c r="A669" s="86"/>
      <c r="X669" s="87"/>
      <c r="Y669" s="87"/>
      <c r="Z669" s="87"/>
      <c r="AA669" s="87"/>
      <c r="AB669" s="88"/>
      <c r="AC669" s="87"/>
      <c r="AD669" s="89"/>
      <c r="AE669" s="89"/>
      <c r="AG669" s="89"/>
      <c r="AH669" s="38"/>
    </row>
    <row r="670" spans="1:34" ht="15">
      <c r="A670" s="86"/>
      <c r="X670" s="87"/>
      <c r="Y670" s="87"/>
      <c r="Z670" s="87"/>
      <c r="AA670" s="87"/>
      <c r="AB670" s="88"/>
      <c r="AC670" s="87"/>
      <c r="AD670" s="89"/>
      <c r="AE670" s="89"/>
      <c r="AG670" s="89"/>
      <c r="AH670" s="38"/>
    </row>
    <row r="671" spans="1:34" ht="15">
      <c r="A671" s="86"/>
      <c r="X671" s="87"/>
      <c r="Y671" s="87"/>
      <c r="Z671" s="87"/>
      <c r="AA671" s="87"/>
      <c r="AB671" s="88"/>
      <c r="AC671" s="87"/>
      <c r="AD671" s="89"/>
      <c r="AE671" s="89"/>
      <c r="AG671" s="89"/>
      <c r="AH671" s="38"/>
    </row>
    <row r="672" spans="1:34" ht="15">
      <c r="A672" s="86"/>
      <c r="X672" s="87"/>
      <c r="Y672" s="87"/>
      <c r="Z672" s="87"/>
      <c r="AA672" s="87"/>
      <c r="AB672" s="88"/>
      <c r="AC672" s="87"/>
      <c r="AD672" s="89"/>
      <c r="AE672" s="89"/>
      <c r="AG672" s="89"/>
      <c r="AH672" s="38"/>
    </row>
    <row r="673" spans="1:34" ht="15">
      <c r="A673" s="86"/>
      <c r="X673" s="87"/>
      <c r="Y673" s="87"/>
      <c r="Z673" s="87"/>
      <c r="AA673" s="87"/>
      <c r="AB673" s="88"/>
      <c r="AC673" s="87"/>
      <c r="AD673" s="89"/>
      <c r="AE673" s="89"/>
      <c r="AG673" s="89"/>
      <c r="AH673" s="38"/>
    </row>
    <row r="674" spans="1:34" ht="15">
      <c r="A674" s="86"/>
      <c r="X674" s="87"/>
      <c r="Y674" s="87"/>
      <c r="Z674" s="87"/>
      <c r="AA674" s="87"/>
      <c r="AB674" s="88"/>
      <c r="AC674" s="87"/>
      <c r="AD674" s="89"/>
      <c r="AE674" s="89"/>
      <c r="AG674" s="89"/>
      <c r="AH674" s="38"/>
    </row>
    <row r="675" spans="1:34" ht="15">
      <c r="A675" s="86"/>
      <c r="X675" s="87"/>
      <c r="Y675" s="87"/>
      <c r="Z675" s="87"/>
      <c r="AA675" s="87"/>
      <c r="AB675" s="88"/>
      <c r="AC675" s="87"/>
      <c r="AD675" s="89"/>
      <c r="AE675" s="89"/>
      <c r="AG675" s="89"/>
      <c r="AH675" s="38"/>
    </row>
    <row r="676" spans="1:34" ht="15">
      <c r="A676" s="86"/>
      <c r="X676" s="87"/>
      <c r="Y676" s="87"/>
      <c r="Z676" s="87"/>
      <c r="AA676" s="87"/>
      <c r="AB676" s="88"/>
      <c r="AC676" s="87"/>
      <c r="AD676" s="89"/>
      <c r="AE676" s="89"/>
      <c r="AG676" s="89"/>
      <c r="AH676" s="38"/>
    </row>
    <row r="677" spans="1:34" ht="15">
      <c r="A677" s="86"/>
      <c r="X677" s="87"/>
      <c r="Y677" s="87"/>
      <c r="Z677" s="87"/>
      <c r="AA677" s="87"/>
      <c r="AB677" s="88"/>
      <c r="AC677" s="87"/>
      <c r="AD677" s="89"/>
      <c r="AE677" s="89"/>
      <c r="AG677" s="89"/>
      <c r="AH677" s="38"/>
    </row>
    <row r="678" spans="1:34" ht="15">
      <c r="A678" s="86"/>
      <c r="X678" s="87"/>
      <c r="Y678" s="87"/>
      <c r="Z678" s="87"/>
      <c r="AA678" s="87"/>
      <c r="AB678" s="88"/>
      <c r="AC678" s="87"/>
      <c r="AD678" s="89"/>
      <c r="AE678" s="89"/>
      <c r="AG678" s="89"/>
      <c r="AH678" s="38"/>
    </row>
    <row r="679" spans="1:34" ht="15">
      <c r="A679" s="86"/>
      <c r="X679" s="87"/>
      <c r="Y679" s="87"/>
      <c r="Z679" s="87"/>
      <c r="AA679" s="87"/>
      <c r="AB679" s="88"/>
      <c r="AC679" s="87"/>
      <c r="AD679" s="89"/>
      <c r="AE679" s="89"/>
      <c r="AG679" s="89"/>
      <c r="AH679" s="38"/>
    </row>
    <row r="680" spans="1:34" ht="15">
      <c r="A680" s="86"/>
      <c r="X680" s="87"/>
      <c r="Y680" s="87"/>
      <c r="Z680" s="87"/>
      <c r="AA680" s="87"/>
      <c r="AB680" s="88"/>
      <c r="AC680" s="87"/>
      <c r="AD680" s="89"/>
      <c r="AE680" s="89"/>
      <c r="AG680" s="89"/>
      <c r="AH680" s="38"/>
    </row>
    <row r="681" spans="1:34" ht="15">
      <c r="A681" s="86"/>
      <c r="X681" s="87"/>
      <c r="Y681" s="87"/>
      <c r="Z681" s="87"/>
      <c r="AA681" s="87"/>
      <c r="AB681" s="88"/>
      <c r="AC681" s="87"/>
      <c r="AD681" s="89"/>
      <c r="AE681" s="89"/>
      <c r="AG681" s="89"/>
      <c r="AH681" s="38"/>
    </row>
    <row r="682" spans="1:34" ht="15">
      <c r="A682" s="86"/>
      <c r="X682" s="87"/>
      <c r="Y682" s="87"/>
      <c r="Z682" s="87"/>
      <c r="AA682" s="87"/>
      <c r="AB682" s="88"/>
      <c r="AC682" s="87"/>
      <c r="AD682" s="89"/>
      <c r="AE682" s="89"/>
      <c r="AG682" s="89"/>
      <c r="AH682" s="38"/>
    </row>
    <row r="683" spans="1:34" ht="15">
      <c r="A683" s="86"/>
      <c r="X683" s="87"/>
      <c r="Y683" s="87"/>
      <c r="Z683" s="87"/>
      <c r="AA683" s="87"/>
      <c r="AB683" s="88"/>
      <c r="AC683" s="87"/>
      <c r="AD683" s="89"/>
      <c r="AE683" s="89"/>
      <c r="AG683" s="89"/>
      <c r="AH683" s="38"/>
    </row>
    <row r="684" spans="1:34" ht="15">
      <c r="A684" s="86"/>
      <c r="X684" s="87"/>
      <c r="Y684" s="87"/>
      <c r="Z684" s="87"/>
      <c r="AA684" s="87"/>
      <c r="AB684" s="88"/>
      <c r="AC684" s="87"/>
      <c r="AD684" s="89"/>
      <c r="AE684" s="89"/>
      <c r="AG684" s="89"/>
      <c r="AH684" s="38"/>
    </row>
    <row r="685" spans="1:34" ht="15">
      <c r="A685" s="86"/>
      <c r="X685" s="87"/>
      <c r="Y685" s="87"/>
      <c r="Z685" s="87"/>
      <c r="AA685" s="87"/>
      <c r="AB685" s="88"/>
      <c r="AC685" s="87"/>
      <c r="AD685" s="89"/>
      <c r="AE685" s="89"/>
      <c r="AG685" s="89"/>
      <c r="AH685" s="38"/>
    </row>
    <row r="686" spans="1:34" ht="15">
      <c r="A686" s="86"/>
      <c r="X686" s="87"/>
      <c r="Y686" s="87"/>
      <c r="Z686" s="87"/>
      <c r="AA686" s="87"/>
      <c r="AB686" s="88"/>
      <c r="AC686" s="87"/>
      <c r="AD686" s="89"/>
      <c r="AE686" s="89"/>
      <c r="AG686" s="89"/>
      <c r="AH686" s="38"/>
    </row>
    <row r="687" spans="1:34" ht="15">
      <c r="A687" s="86"/>
      <c r="X687" s="87"/>
      <c r="Y687" s="87"/>
      <c r="Z687" s="87"/>
      <c r="AA687" s="87"/>
      <c r="AB687" s="88"/>
      <c r="AC687" s="87"/>
      <c r="AD687" s="89"/>
      <c r="AE687" s="89"/>
      <c r="AG687" s="89"/>
      <c r="AH687" s="38"/>
    </row>
    <row r="688" spans="1:34" ht="15">
      <c r="A688" s="86"/>
      <c r="X688" s="87"/>
      <c r="Y688" s="87"/>
      <c r="Z688" s="87"/>
      <c r="AA688" s="87"/>
      <c r="AB688" s="88"/>
      <c r="AC688" s="87"/>
      <c r="AD688" s="89"/>
      <c r="AE688" s="89"/>
      <c r="AG688" s="89"/>
      <c r="AH688" s="38"/>
    </row>
    <row r="689" spans="1:34" ht="15">
      <c r="A689" s="86"/>
      <c r="X689" s="87"/>
      <c r="Y689" s="87"/>
      <c r="Z689" s="87"/>
      <c r="AA689" s="87"/>
      <c r="AB689" s="88"/>
      <c r="AC689" s="87"/>
      <c r="AD689" s="89"/>
      <c r="AE689" s="89"/>
      <c r="AG689" s="89"/>
      <c r="AH689" s="38"/>
    </row>
    <row r="690" spans="1:34" ht="15">
      <c r="A690" s="86"/>
      <c r="X690" s="87"/>
      <c r="Y690" s="87"/>
      <c r="Z690" s="87"/>
      <c r="AA690" s="87"/>
      <c r="AB690" s="88"/>
      <c r="AC690" s="87"/>
      <c r="AD690" s="89"/>
      <c r="AE690" s="89"/>
      <c r="AG690" s="89"/>
      <c r="AH690" s="38"/>
    </row>
    <row r="691" spans="1:34" ht="15">
      <c r="A691" s="86"/>
      <c r="X691" s="87"/>
      <c r="Y691" s="87"/>
      <c r="Z691" s="87"/>
      <c r="AA691" s="87"/>
      <c r="AB691" s="88"/>
      <c r="AC691" s="87"/>
      <c r="AD691" s="89"/>
      <c r="AE691" s="89"/>
      <c r="AG691" s="89"/>
      <c r="AH691" s="38"/>
    </row>
    <row r="692" spans="1:34" ht="15">
      <c r="A692" s="86"/>
      <c r="X692" s="87"/>
      <c r="Y692" s="87"/>
      <c r="Z692" s="87"/>
      <c r="AA692" s="87"/>
      <c r="AB692" s="88"/>
      <c r="AC692" s="87"/>
      <c r="AD692" s="89"/>
      <c r="AE692" s="89"/>
      <c r="AG692" s="89"/>
      <c r="AH692" s="38"/>
    </row>
    <row r="693" spans="1:34" ht="15">
      <c r="A693" s="86"/>
      <c r="X693" s="87"/>
      <c r="Y693" s="87"/>
      <c r="Z693" s="87"/>
      <c r="AA693" s="87"/>
      <c r="AB693" s="88"/>
      <c r="AC693" s="87"/>
      <c r="AD693" s="89"/>
      <c r="AE693" s="89"/>
      <c r="AG693" s="89"/>
      <c r="AH693" s="38"/>
    </row>
    <row r="694" spans="1:34" ht="15">
      <c r="A694" s="86"/>
      <c r="X694" s="87"/>
      <c r="Y694" s="87"/>
      <c r="Z694" s="87"/>
      <c r="AA694" s="87"/>
      <c r="AB694" s="88"/>
      <c r="AC694" s="87"/>
      <c r="AD694" s="89"/>
      <c r="AE694" s="89"/>
      <c r="AG694" s="89"/>
      <c r="AH694" s="38"/>
    </row>
    <row r="695" spans="1:34" ht="15">
      <c r="A695" s="86"/>
      <c r="X695" s="87"/>
      <c r="Y695" s="87"/>
      <c r="Z695" s="87"/>
      <c r="AA695" s="87"/>
      <c r="AB695" s="88"/>
      <c r="AC695" s="87"/>
      <c r="AD695" s="89"/>
      <c r="AE695" s="89"/>
      <c r="AG695" s="89"/>
      <c r="AH695" s="38"/>
    </row>
    <row r="696" spans="1:34" ht="15">
      <c r="A696" s="86"/>
      <c r="X696" s="87"/>
      <c r="Y696" s="87"/>
      <c r="Z696" s="87"/>
      <c r="AA696" s="87"/>
      <c r="AB696" s="88"/>
      <c r="AC696" s="87"/>
      <c r="AD696" s="89"/>
      <c r="AE696" s="89"/>
      <c r="AG696" s="89"/>
      <c r="AH696" s="38"/>
    </row>
    <row r="697" spans="1:34" ht="15">
      <c r="A697" s="86"/>
      <c r="X697" s="87"/>
      <c r="Y697" s="87"/>
      <c r="Z697" s="87"/>
      <c r="AA697" s="87"/>
      <c r="AB697" s="88"/>
      <c r="AC697" s="87"/>
      <c r="AD697" s="89"/>
      <c r="AE697" s="89"/>
      <c r="AG697" s="89"/>
      <c r="AH697" s="38"/>
    </row>
    <row r="698" spans="1:34" ht="15">
      <c r="A698" s="86"/>
      <c r="X698" s="87"/>
      <c r="Y698" s="87"/>
      <c r="Z698" s="87"/>
      <c r="AA698" s="87"/>
      <c r="AB698" s="88"/>
      <c r="AC698" s="87"/>
      <c r="AD698" s="89"/>
      <c r="AE698" s="89"/>
      <c r="AG698" s="89"/>
      <c r="AH698" s="38"/>
    </row>
    <row r="699" spans="1:34" ht="15">
      <c r="A699" s="86"/>
      <c r="X699" s="87"/>
      <c r="Y699" s="87"/>
      <c r="Z699" s="87"/>
      <c r="AA699" s="87"/>
      <c r="AB699" s="88"/>
      <c r="AC699" s="87"/>
      <c r="AD699" s="89"/>
      <c r="AE699" s="89"/>
      <c r="AG699" s="89"/>
      <c r="AH699" s="38"/>
    </row>
    <row r="700" spans="1:34" ht="15">
      <c r="A700" s="86"/>
      <c r="X700" s="87"/>
      <c r="Y700" s="87"/>
      <c r="Z700" s="87"/>
      <c r="AA700" s="87"/>
      <c r="AB700" s="88"/>
      <c r="AC700" s="87"/>
      <c r="AD700" s="89"/>
      <c r="AE700" s="89"/>
      <c r="AG700" s="89"/>
      <c r="AH700" s="38"/>
    </row>
    <row r="701" spans="1:34" ht="15">
      <c r="A701" s="86"/>
      <c r="X701" s="87"/>
      <c r="Y701" s="87"/>
      <c r="Z701" s="87"/>
      <c r="AA701" s="87"/>
      <c r="AB701" s="88"/>
      <c r="AC701" s="87"/>
      <c r="AD701" s="89"/>
      <c r="AE701" s="89"/>
      <c r="AG701" s="89"/>
      <c r="AH701" s="38"/>
    </row>
    <row r="702" spans="1:34" ht="15">
      <c r="A702" s="86"/>
      <c r="X702" s="87"/>
      <c r="Y702" s="87"/>
      <c r="Z702" s="87"/>
      <c r="AA702" s="87"/>
      <c r="AB702" s="88"/>
      <c r="AC702" s="87"/>
      <c r="AD702" s="89"/>
      <c r="AE702" s="89"/>
      <c r="AG702" s="89"/>
      <c r="AH702" s="38"/>
    </row>
    <row r="703" spans="1:34" ht="15">
      <c r="A703" s="86"/>
      <c r="X703" s="87"/>
      <c r="Y703" s="87"/>
      <c r="Z703" s="87"/>
      <c r="AA703" s="87"/>
      <c r="AB703" s="88"/>
      <c r="AC703" s="87"/>
      <c r="AD703" s="89"/>
      <c r="AE703" s="89"/>
      <c r="AG703" s="89"/>
      <c r="AH703" s="38"/>
    </row>
    <row r="704" spans="1:34" ht="15">
      <c r="A704" s="86"/>
      <c r="X704" s="87"/>
      <c r="Y704" s="87"/>
      <c r="Z704" s="87"/>
      <c r="AA704" s="87"/>
      <c r="AB704" s="88"/>
      <c r="AC704" s="87"/>
      <c r="AD704" s="89"/>
      <c r="AE704" s="89"/>
      <c r="AG704" s="89"/>
      <c r="AH704" s="38"/>
    </row>
    <row r="705" spans="1:34" ht="15">
      <c r="A705" s="86"/>
      <c r="X705" s="87"/>
      <c r="Y705" s="87"/>
      <c r="Z705" s="87"/>
      <c r="AA705" s="87"/>
      <c r="AB705" s="88"/>
      <c r="AC705" s="87"/>
      <c r="AD705" s="89"/>
      <c r="AE705" s="89"/>
      <c r="AG705" s="89"/>
      <c r="AH705" s="38"/>
    </row>
    <row r="706" spans="1:34" ht="15">
      <c r="A706" s="86"/>
      <c r="X706" s="87"/>
      <c r="Y706" s="87"/>
      <c r="Z706" s="87"/>
      <c r="AA706" s="87"/>
      <c r="AB706" s="88"/>
      <c r="AC706" s="87"/>
      <c r="AD706" s="89"/>
      <c r="AE706" s="89"/>
      <c r="AG706" s="89"/>
      <c r="AH706" s="38"/>
    </row>
    <row r="707" spans="1:34" ht="15">
      <c r="A707" s="86"/>
      <c r="X707" s="87"/>
      <c r="Y707" s="87"/>
      <c r="Z707" s="87"/>
      <c r="AA707" s="87"/>
      <c r="AB707" s="88"/>
      <c r="AC707" s="87"/>
      <c r="AD707" s="89"/>
      <c r="AE707" s="89"/>
      <c r="AG707" s="89"/>
      <c r="AH707" s="38"/>
    </row>
    <row r="708" spans="1:34" ht="15">
      <c r="A708" s="86"/>
      <c r="X708" s="87"/>
      <c r="Y708" s="87"/>
      <c r="Z708" s="87"/>
      <c r="AA708" s="87"/>
      <c r="AB708" s="88"/>
      <c r="AC708" s="87"/>
      <c r="AD708" s="89"/>
      <c r="AE708" s="89"/>
      <c r="AG708" s="89"/>
      <c r="AH708" s="38"/>
    </row>
    <row r="709" spans="1:34" ht="15">
      <c r="A709" s="86"/>
      <c r="X709" s="87"/>
      <c r="Y709" s="87"/>
      <c r="Z709" s="87"/>
      <c r="AA709" s="87"/>
      <c r="AB709" s="88"/>
      <c r="AC709" s="87"/>
      <c r="AD709" s="89"/>
      <c r="AE709" s="89"/>
      <c r="AG709" s="89"/>
      <c r="AH709" s="38"/>
    </row>
    <row r="710" spans="1:34" ht="15">
      <c r="A710" s="86"/>
      <c r="X710" s="87"/>
      <c r="Y710" s="87"/>
      <c r="Z710" s="87"/>
      <c r="AA710" s="87"/>
      <c r="AB710" s="88"/>
      <c r="AC710" s="87"/>
      <c r="AD710" s="89"/>
      <c r="AE710" s="89"/>
      <c r="AG710" s="89"/>
      <c r="AH710" s="38"/>
    </row>
    <row r="711" spans="1:34" ht="15">
      <c r="A711" s="86"/>
      <c r="X711" s="87"/>
      <c r="Y711" s="87"/>
      <c r="Z711" s="87"/>
      <c r="AA711" s="87"/>
      <c r="AB711" s="88"/>
      <c r="AC711" s="87"/>
      <c r="AD711" s="89"/>
      <c r="AE711" s="89"/>
      <c r="AG711" s="89"/>
      <c r="AH711" s="38"/>
    </row>
    <row r="712" spans="1:34" ht="15">
      <c r="A712" s="86"/>
      <c r="X712" s="87"/>
      <c r="Y712" s="87"/>
      <c r="Z712" s="87"/>
      <c r="AA712" s="87"/>
      <c r="AB712" s="88"/>
      <c r="AC712" s="87"/>
      <c r="AD712" s="89"/>
      <c r="AE712" s="89"/>
      <c r="AG712" s="89"/>
      <c r="AH712" s="38"/>
    </row>
    <row r="713" spans="1:34" ht="15">
      <c r="A713" s="86"/>
      <c r="X713" s="87"/>
      <c r="Y713" s="87"/>
      <c r="Z713" s="87"/>
      <c r="AA713" s="87"/>
      <c r="AB713" s="88"/>
      <c r="AC713" s="87"/>
      <c r="AD713" s="89"/>
      <c r="AE713" s="89"/>
      <c r="AG713" s="89"/>
      <c r="AH713" s="38"/>
    </row>
    <row r="714" spans="1:34" ht="15">
      <c r="A714" s="86"/>
      <c r="X714" s="87"/>
      <c r="Y714" s="87"/>
      <c r="Z714" s="87"/>
      <c r="AA714" s="87"/>
      <c r="AB714" s="88"/>
      <c r="AC714" s="87"/>
      <c r="AD714" s="89"/>
      <c r="AE714" s="89"/>
      <c r="AG714" s="89"/>
      <c r="AH714" s="38"/>
    </row>
    <row r="715" spans="1:34" ht="15">
      <c r="A715" s="86"/>
      <c r="X715" s="87"/>
      <c r="Y715" s="87"/>
      <c r="Z715" s="87"/>
      <c r="AA715" s="87"/>
      <c r="AB715" s="88"/>
      <c r="AC715" s="87"/>
      <c r="AD715" s="89"/>
      <c r="AE715" s="89"/>
      <c r="AG715" s="89"/>
      <c r="AH715" s="38"/>
    </row>
    <row r="716" spans="1:34" ht="15">
      <c r="A716" s="86"/>
      <c r="X716" s="87"/>
      <c r="Y716" s="87"/>
      <c r="Z716" s="87"/>
      <c r="AA716" s="87"/>
      <c r="AB716" s="88"/>
      <c r="AC716" s="87"/>
      <c r="AD716" s="89"/>
      <c r="AE716" s="89"/>
      <c r="AG716" s="89"/>
      <c r="AH716" s="38"/>
    </row>
    <row r="717" spans="1:34" ht="15">
      <c r="A717" s="86"/>
      <c r="X717" s="87"/>
      <c r="Y717" s="87"/>
      <c r="Z717" s="87"/>
      <c r="AA717" s="87"/>
      <c r="AB717" s="88"/>
      <c r="AC717" s="87"/>
      <c r="AD717" s="89"/>
      <c r="AE717" s="89"/>
      <c r="AG717" s="89"/>
      <c r="AH717" s="38"/>
    </row>
    <row r="718" spans="1:34" ht="15">
      <c r="A718" s="86"/>
      <c r="X718" s="87"/>
      <c r="Y718" s="87"/>
      <c r="Z718" s="87"/>
      <c r="AA718" s="87"/>
      <c r="AB718" s="88"/>
      <c r="AC718" s="87"/>
      <c r="AD718" s="89"/>
      <c r="AE718" s="89"/>
      <c r="AG718" s="89"/>
      <c r="AH718" s="38"/>
    </row>
    <row r="719" spans="1:34" ht="15">
      <c r="A719" s="86"/>
      <c r="X719" s="87"/>
      <c r="Y719" s="87"/>
      <c r="Z719" s="87"/>
      <c r="AA719" s="87"/>
      <c r="AB719" s="88"/>
      <c r="AC719" s="87"/>
      <c r="AD719" s="89"/>
      <c r="AE719" s="89"/>
      <c r="AG719" s="89"/>
      <c r="AH719" s="38"/>
    </row>
    <row r="720" spans="1:34" ht="15">
      <c r="A720" s="86"/>
      <c r="X720" s="87"/>
      <c r="Y720" s="87"/>
      <c r="Z720" s="87"/>
      <c r="AA720" s="87"/>
      <c r="AB720" s="88"/>
      <c r="AC720" s="87"/>
      <c r="AD720" s="89"/>
      <c r="AE720" s="89"/>
      <c r="AG720" s="89"/>
      <c r="AH720" s="38"/>
    </row>
    <row r="721" spans="1:34" ht="15">
      <c r="A721" s="86"/>
      <c r="X721" s="87"/>
      <c r="Y721" s="87"/>
      <c r="Z721" s="87"/>
      <c r="AA721" s="87"/>
      <c r="AB721" s="88"/>
      <c r="AC721" s="87"/>
      <c r="AD721" s="89"/>
      <c r="AE721" s="89"/>
      <c r="AG721" s="89"/>
      <c r="AH721" s="38"/>
    </row>
    <row r="722" spans="1:34" ht="15">
      <c r="A722" s="86"/>
      <c r="X722" s="87"/>
      <c r="Y722" s="87"/>
      <c r="Z722" s="87"/>
      <c r="AA722" s="87"/>
      <c r="AB722" s="88"/>
      <c r="AC722" s="87"/>
      <c r="AD722" s="89"/>
      <c r="AE722" s="89"/>
      <c r="AG722" s="89"/>
      <c r="AH722" s="38"/>
    </row>
    <row r="723" spans="1:34" ht="15">
      <c r="A723" s="86"/>
      <c r="X723" s="87"/>
      <c r="Y723" s="87"/>
      <c r="Z723" s="87"/>
      <c r="AA723" s="87"/>
      <c r="AB723" s="88"/>
      <c r="AC723" s="87"/>
      <c r="AD723" s="89"/>
      <c r="AE723" s="89"/>
      <c r="AG723" s="89"/>
      <c r="AH723" s="38"/>
    </row>
    <row r="724" spans="1:34" ht="15">
      <c r="A724" s="86"/>
      <c r="X724" s="87"/>
      <c r="Y724" s="87"/>
      <c r="Z724" s="87"/>
      <c r="AA724" s="87"/>
      <c r="AB724" s="88"/>
      <c r="AC724" s="87"/>
      <c r="AD724" s="89"/>
      <c r="AE724" s="89"/>
      <c r="AG724" s="89"/>
      <c r="AH724" s="38"/>
    </row>
    <row r="725" spans="1:34" ht="15">
      <c r="A725" s="86"/>
      <c r="X725" s="87"/>
      <c r="Y725" s="87"/>
      <c r="Z725" s="87"/>
      <c r="AA725" s="87"/>
      <c r="AB725" s="88"/>
      <c r="AC725" s="87"/>
      <c r="AD725" s="89"/>
      <c r="AE725" s="89"/>
      <c r="AG725" s="89"/>
      <c r="AH725" s="38"/>
    </row>
    <row r="726" spans="1:34" ht="15">
      <c r="A726" s="86"/>
      <c r="X726" s="87"/>
      <c r="Y726" s="87"/>
      <c r="Z726" s="87"/>
      <c r="AA726" s="87"/>
      <c r="AB726" s="88"/>
      <c r="AC726" s="87"/>
      <c r="AD726" s="89"/>
      <c r="AE726" s="89"/>
      <c r="AG726" s="89"/>
      <c r="AH726" s="38"/>
    </row>
    <row r="727" spans="1:34" ht="15">
      <c r="A727" s="86"/>
      <c r="X727" s="87"/>
      <c r="Y727" s="87"/>
      <c r="Z727" s="87"/>
      <c r="AA727" s="87"/>
      <c r="AB727" s="88"/>
      <c r="AC727" s="87"/>
      <c r="AD727" s="89"/>
      <c r="AE727" s="89"/>
      <c r="AG727" s="89"/>
      <c r="AH727" s="38"/>
    </row>
    <row r="728" spans="1:34" ht="15">
      <c r="A728" s="86"/>
      <c r="X728" s="87"/>
      <c r="Y728" s="87"/>
      <c r="Z728" s="87"/>
      <c r="AA728" s="87"/>
      <c r="AB728" s="88"/>
      <c r="AC728" s="87"/>
      <c r="AD728" s="89"/>
      <c r="AE728" s="89"/>
      <c r="AG728" s="89"/>
      <c r="AH728" s="38"/>
    </row>
    <row r="729" spans="1:34" ht="15">
      <c r="A729" s="86"/>
      <c r="X729" s="87"/>
      <c r="Y729" s="87"/>
      <c r="Z729" s="87"/>
      <c r="AA729" s="87"/>
      <c r="AB729" s="88"/>
      <c r="AC729" s="87"/>
      <c r="AD729" s="89"/>
      <c r="AE729" s="89"/>
      <c r="AG729" s="89"/>
      <c r="AH729" s="38"/>
    </row>
    <row r="730" spans="1:34" ht="15">
      <c r="A730" s="86"/>
      <c r="X730" s="87"/>
      <c r="Y730" s="87"/>
      <c r="Z730" s="87"/>
      <c r="AA730" s="87"/>
      <c r="AB730" s="88"/>
      <c r="AC730" s="87"/>
      <c r="AD730" s="89"/>
      <c r="AE730" s="89"/>
      <c r="AG730" s="89"/>
      <c r="AH730" s="38"/>
    </row>
    <row r="731" spans="1:34" ht="15">
      <c r="A731" s="86"/>
      <c r="X731" s="87"/>
      <c r="Y731" s="87"/>
      <c r="Z731" s="87"/>
      <c r="AA731" s="87"/>
      <c r="AB731" s="88"/>
      <c r="AC731" s="87"/>
      <c r="AD731" s="89"/>
      <c r="AE731" s="89"/>
      <c r="AG731" s="89"/>
      <c r="AH731" s="38"/>
    </row>
    <row r="732" spans="1:34" ht="15">
      <c r="A732" s="86"/>
      <c r="X732" s="87"/>
      <c r="Y732" s="87"/>
      <c r="Z732" s="87"/>
      <c r="AA732" s="87"/>
      <c r="AB732" s="88"/>
      <c r="AC732" s="87"/>
      <c r="AD732" s="89"/>
      <c r="AE732" s="89"/>
      <c r="AG732" s="89"/>
      <c r="AH732" s="38"/>
    </row>
    <row r="733" spans="1:34" ht="15">
      <c r="A733" s="86"/>
      <c r="X733" s="87"/>
      <c r="Y733" s="87"/>
      <c r="Z733" s="87"/>
      <c r="AA733" s="87"/>
      <c r="AB733" s="88"/>
      <c r="AC733" s="87"/>
      <c r="AD733" s="89"/>
      <c r="AE733" s="89"/>
      <c r="AG733" s="89"/>
      <c r="AH733" s="38"/>
    </row>
    <row r="734" spans="1:34" ht="15">
      <c r="A734" s="86"/>
      <c r="X734" s="87"/>
      <c r="Y734" s="87"/>
      <c r="Z734" s="87"/>
      <c r="AA734" s="87"/>
      <c r="AB734" s="88"/>
      <c r="AC734" s="87"/>
      <c r="AD734" s="89"/>
      <c r="AE734" s="89"/>
      <c r="AG734" s="89"/>
      <c r="AH734" s="38"/>
    </row>
    <row r="735" spans="1:34" ht="15">
      <c r="A735" s="86"/>
      <c r="X735" s="87"/>
      <c r="Y735" s="87"/>
      <c r="Z735" s="87"/>
      <c r="AA735" s="87"/>
      <c r="AB735" s="88"/>
      <c r="AC735" s="87"/>
      <c r="AD735" s="89"/>
      <c r="AE735" s="89"/>
      <c r="AG735" s="89"/>
      <c r="AH735" s="38"/>
    </row>
    <row r="736" spans="1:34" ht="15">
      <c r="A736" s="86"/>
      <c r="X736" s="87"/>
      <c r="Y736" s="87"/>
      <c r="Z736" s="87"/>
      <c r="AA736" s="87"/>
      <c r="AB736" s="88"/>
      <c r="AC736" s="87"/>
      <c r="AD736" s="89"/>
      <c r="AE736" s="89"/>
      <c r="AG736" s="89"/>
      <c r="AH736" s="38"/>
    </row>
    <row r="737" spans="1:34" ht="15">
      <c r="A737" s="86"/>
      <c r="X737" s="87"/>
      <c r="Y737" s="87"/>
      <c r="Z737" s="87"/>
      <c r="AA737" s="87"/>
      <c r="AB737" s="88"/>
      <c r="AC737" s="87"/>
      <c r="AD737" s="89"/>
      <c r="AE737" s="89"/>
      <c r="AG737" s="89"/>
      <c r="AH737" s="38"/>
    </row>
    <row r="738" spans="1:34" ht="15">
      <c r="A738" s="86"/>
      <c r="X738" s="87"/>
      <c r="Y738" s="87"/>
      <c r="Z738" s="87"/>
      <c r="AA738" s="87"/>
      <c r="AB738" s="88"/>
      <c r="AC738" s="87"/>
      <c r="AD738" s="89"/>
      <c r="AE738" s="89"/>
      <c r="AG738" s="89"/>
      <c r="AH738" s="38"/>
    </row>
    <row r="739" spans="1:34" ht="15">
      <c r="A739" s="86"/>
      <c r="X739" s="87"/>
      <c r="Y739" s="87"/>
      <c r="Z739" s="87"/>
      <c r="AA739" s="87"/>
      <c r="AB739" s="88"/>
      <c r="AC739" s="87"/>
      <c r="AD739" s="89"/>
      <c r="AE739" s="89"/>
      <c r="AG739" s="89"/>
      <c r="AH739" s="38"/>
    </row>
    <row r="740" spans="1:34" ht="15">
      <c r="A740" s="86"/>
      <c r="X740" s="87"/>
      <c r="Y740" s="87"/>
      <c r="Z740" s="87"/>
      <c r="AA740" s="87"/>
      <c r="AB740" s="88"/>
      <c r="AC740" s="87"/>
      <c r="AD740" s="89"/>
      <c r="AE740" s="89"/>
      <c r="AG740" s="89"/>
      <c r="AH740" s="38"/>
    </row>
    <row r="741" spans="1:34" ht="15">
      <c r="A741" s="86"/>
      <c r="X741" s="87"/>
      <c r="Y741" s="87"/>
      <c r="Z741" s="87"/>
      <c r="AA741" s="87"/>
      <c r="AB741" s="88"/>
      <c r="AC741" s="87"/>
      <c r="AD741" s="89"/>
      <c r="AE741" s="89"/>
      <c r="AG741" s="89"/>
      <c r="AH741" s="38"/>
    </row>
    <row r="742" spans="1:34" ht="15">
      <c r="A742" s="86"/>
      <c r="X742" s="87"/>
      <c r="Y742" s="87"/>
      <c r="Z742" s="87"/>
      <c r="AA742" s="87"/>
      <c r="AB742" s="88"/>
      <c r="AC742" s="87"/>
      <c r="AD742" s="89"/>
      <c r="AE742" s="89"/>
      <c r="AG742" s="89"/>
      <c r="AH742" s="38"/>
    </row>
    <row r="743" spans="1:34" ht="15">
      <c r="A743" s="86"/>
      <c r="X743" s="87"/>
      <c r="Y743" s="87"/>
      <c r="Z743" s="87"/>
      <c r="AA743" s="87"/>
      <c r="AB743" s="88"/>
      <c r="AC743" s="87"/>
      <c r="AD743" s="89"/>
      <c r="AE743" s="89"/>
      <c r="AG743" s="89"/>
      <c r="AH743" s="38"/>
    </row>
    <row r="744" spans="1:34" ht="15">
      <c r="A744" s="86"/>
      <c r="X744" s="87"/>
      <c r="Y744" s="87"/>
      <c r="Z744" s="87"/>
      <c r="AA744" s="87"/>
      <c r="AB744" s="88"/>
      <c r="AC744" s="87"/>
      <c r="AD744" s="89"/>
      <c r="AE744" s="89"/>
      <c r="AG744" s="89"/>
      <c r="AH744" s="38"/>
    </row>
    <row r="745" spans="1:34" ht="15">
      <c r="A745" s="86"/>
      <c r="X745" s="87"/>
      <c r="Y745" s="87"/>
      <c r="Z745" s="87"/>
      <c r="AA745" s="87"/>
      <c r="AB745" s="88"/>
      <c r="AC745" s="87"/>
      <c r="AD745" s="89"/>
      <c r="AE745" s="89"/>
      <c r="AG745" s="89"/>
      <c r="AH745" s="38"/>
    </row>
    <row r="746" spans="1:34" ht="15">
      <c r="A746" s="86"/>
      <c r="X746" s="87"/>
      <c r="Y746" s="87"/>
      <c r="Z746" s="87"/>
      <c r="AA746" s="87"/>
      <c r="AB746" s="88"/>
      <c r="AC746" s="87"/>
      <c r="AD746" s="89"/>
      <c r="AE746" s="89"/>
      <c r="AG746" s="89"/>
      <c r="AH746" s="38"/>
    </row>
    <row r="747" spans="1:34" ht="15">
      <c r="A747" s="86"/>
      <c r="X747" s="87"/>
      <c r="Y747" s="87"/>
      <c r="Z747" s="87"/>
      <c r="AA747" s="87"/>
      <c r="AB747" s="88"/>
      <c r="AC747" s="87"/>
      <c r="AD747" s="89"/>
      <c r="AE747" s="89"/>
      <c r="AG747" s="89"/>
      <c r="AH747" s="38"/>
    </row>
    <row r="748" spans="1:34" ht="15">
      <c r="A748" s="86"/>
      <c r="X748" s="87"/>
      <c r="Y748" s="87"/>
      <c r="Z748" s="87"/>
      <c r="AA748" s="87"/>
      <c r="AB748" s="88"/>
      <c r="AC748" s="87"/>
      <c r="AD748" s="89"/>
      <c r="AE748" s="89"/>
      <c r="AG748" s="89"/>
      <c r="AH748" s="38"/>
    </row>
    <row r="749" spans="1:34" ht="15">
      <c r="A749" s="86"/>
      <c r="X749" s="87"/>
      <c r="Y749" s="87"/>
      <c r="Z749" s="87"/>
      <c r="AA749" s="87"/>
      <c r="AB749" s="88"/>
      <c r="AC749" s="87"/>
      <c r="AD749" s="89"/>
      <c r="AE749" s="89"/>
      <c r="AG749" s="89"/>
      <c r="AH749" s="38"/>
    </row>
    <row r="750" spans="1:34" ht="15">
      <c r="A750" s="86"/>
      <c r="X750" s="87"/>
      <c r="Y750" s="87"/>
      <c r="Z750" s="87"/>
      <c r="AA750" s="87"/>
      <c r="AB750" s="88"/>
      <c r="AC750" s="87"/>
      <c r="AD750" s="89"/>
      <c r="AE750" s="89"/>
      <c r="AG750" s="89"/>
      <c r="AH750" s="38"/>
    </row>
    <row r="751" spans="1:34" ht="15">
      <c r="A751" s="86"/>
      <c r="X751" s="87"/>
      <c r="Y751" s="87"/>
      <c r="Z751" s="87"/>
      <c r="AA751" s="87"/>
      <c r="AB751" s="88"/>
      <c r="AC751" s="87"/>
      <c r="AD751" s="89"/>
      <c r="AE751" s="89"/>
      <c r="AG751" s="89"/>
      <c r="AH751" s="38"/>
    </row>
    <row r="752" spans="1:34" ht="15">
      <c r="A752" s="86"/>
      <c r="X752" s="87"/>
      <c r="Y752" s="87"/>
      <c r="Z752" s="87"/>
      <c r="AA752" s="87"/>
      <c r="AB752" s="88"/>
      <c r="AC752" s="87"/>
      <c r="AD752" s="89"/>
      <c r="AE752" s="89"/>
      <c r="AG752" s="89"/>
      <c r="AH752" s="38"/>
    </row>
    <row r="753" spans="1:34" ht="15">
      <c r="A753" s="86"/>
      <c r="X753" s="87"/>
      <c r="Y753" s="87"/>
      <c r="Z753" s="87"/>
      <c r="AA753" s="87"/>
      <c r="AB753" s="88"/>
      <c r="AC753" s="87"/>
      <c r="AD753" s="89"/>
      <c r="AE753" s="89"/>
      <c r="AG753" s="89"/>
      <c r="AH753" s="38"/>
    </row>
    <row r="754" spans="1:34" ht="15">
      <c r="A754" s="86"/>
      <c r="X754" s="87"/>
      <c r="Y754" s="87"/>
      <c r="Z754" s="87"/>
      <c r="AA754" s="87"/>
      <c r="AB754" s="88"/>
      <c r="AC754" s="87"/>
      <c r="AD754" s="89"/>
      <c r="AE754" s="89"/>
      <c r="AG754" s="89"/>
      <c r="AH754" s="38"/>
    </row>
    <row r="755" spans="1:34" ht="15">
      <c r="A755" s="86"/>
      <c r="X755" s="87"/>
      <c r="Y755" s="87"/>
      <c r="Z755" s="87"/>
      <c r="AA755" s="87"/>
      <c r="AB755" s="88"/>
      <c r="AC755" s="87"/>
      <c r="AD755" s="89"/>
      <c r="AE755" s="89"/>
      <c r="AG755" s="89"/>
      <c r="AH755" s="38"/>
    </row>
    <row r="756" spans="1:34" ht="15">
      <c r="A756" s="86"/>
      <c r="X756" s="87"/>
      <c r="Y756" s="87"/>
      <c r="Z756" s="87"/>
      <c r="AA756" s="87"/>
      <c r="AB756" s="88"/>
      <c r="AC756" s="87"/>
      <c r="AD756" s="89"/>
      <c r="AE756" s="89"/>
      <c r="AG756" s="89"/>
      <c r="AH756" s="38"/>
    </row>
    <row r="757" spans="1:34" ht="15">
      <c r="A757" s="86"/>
      <c r="X757" s="87"/>
      <c r="Y757" s="87"/>
      <c r="Z757" s="87"/>
      <c r="AA757" s="87"/>
      <c r="AB757" s="88"/>
      <c r="AC757" s="87"/>
      <c r="AD757" s="89"/>
      <c r="AE757" s="89"/>
      <c r="AG757" s="89"/>
      <c r="AH757" s="38"/>
    </row>
    <row r="758" spans="1:34" ht="15">
      <c r="A758" s="86"/>
      <c r="X758" s="87"/>
      <c r="Y758" s="87"/>
      <c r="Z758" s="87"/>
      <c r="AA758" s="87"/>
      <c r="AB758" s="88"/>
      <c r="AC758" s="87"/>
      <c r="AD758" s="89"/>
      <c r="AE758" s="89"/>
      <c r="AG758" s="89"/>
      <c r="AH758" s="38"/>
    </row>
    <row r="759" spans="1:34" ht="15">
      <c r="A759" s="86"/>
      <c r="X759" s="87"/>
      <c r="Y759" s="87"/>
      <c r="Z759" s="87"/>
      <c r="AA759" s="87"/>
      <c r="AB759" s="88"/>
      <c r="AC759" s="87"/>
      <c r="AD759" s="89"/>
      <c r="AE759" s="89"/>
      <c r="AG759" s="89"/>
      <c r="AH759" s="38"/>
    </row>
    <row r="760" spans="1:34" ht="15">
      <c r="A760" s="86"/>
      <c r="X760" s="87"/>
      <c r="Y760" s="87"/>
      <c r="Z760" s="87"/>
      <c r="AA760" s="87"/>
      <c r="AB760" s="88"/>
      <c r="AC760" s="87"/>
      <c r="AD760" s="89"/>
      <c r="AE760" s="89"/>
      <c r="AG760" s="89"/>
      <c r="AH760" s="38"/>
    </row>
    <row r="761" spans="1:34" ht="15">
      <c r="A761" s="86"/>
      <c r="X761" s="87"/>
      <c r="Y761" s="87"/>
      <c r="Z761" s="87"/>
      <c r="AA761" s="87"/>
      <c r="AB761" s="88"/>
      <c r="AC761" s="87"/>
      <c r="AD761" s="89"/>
      <c r="AE761" s="89"/>
      <c r="AG761" s="89"/>
      <c r="AH761" s="38"/>
    </row>
    <row r="762" spans="1:34" ht="15">
      <c r="A762" s="86"/>
      <c r="X762" s="87"/>
      <c r="Y762" s="87"/>
      <c r="Z762" s="87"/>
      <c r="AA762" s="87"/>
      <c r="AB762" s="88"/>
      <c r="AC762" s="87"/>
      <c r="AD762" s="89"/>
      <c r="AE762" s="89"/>
      <c r="AG762" s="89"/>
      <c r="AH762" s="38"/>
    </row>
    <row r="763" spans="1:34" ht="15">
      <c r="A763" s="86"/>
      <c r="X763" s="87"/>
      <c r="Y763" s="87"/>
      <c r="Z763" s="87"/>
      <c r="AA763" s="87"/>
      <c r="AB763" s="88"/>
      <c r="AC763" s="87"/>
      <c r="AD763" s="89"/>
      <c r="AE763" s="89"/>
      <c r="AG763" s="89"/>
      <c r="AH763" s="38"/>
    </row>
    <row r="764" spans="1:34" ht="15">
      <c r="A764" s="86"/>
      <c r="X764" s="87"/>
      <c r="Y764" s="87"/>
      <c r="Z764" s="87"/>
      <c r="AA764" s="87"/>
      <c r="AB764" s="88"/>
      <c r="AC764" s="87"/>
      <c r="AD764" s="89"/>
      <c r="AE764" s="89"/>
      <c r="AG764" s="89"/>
      <c r="AH764" s="38"/>
    </row>
    <row r="765" spans="1:34" ht="15">
      <c r="A765" s="86"/>
      <c r="X765" s="87"/>
      <c r="Y765" s="87"/>
      <c r="Z765" s="87"/>
      <c r="AA765" s="87"/>
      <c r="AB765" s="88"/>
      <c r="AC765" s="87"/>
      <c r="AD765" s="89"/>
      <c r="AE765" s="89"/>
      <c r="AG765" s="89"/>
      <c r="AH765" s="38"/>
    </row>
    <row r="766" spans="1:34" ht="15">
      <c r="A766" s="86"/>
      <c r="X766" s="87"/>
      <c r="Y766" s="87"/>
      <c r="Z766" s="87"/>
      <c r="AA766" s="87"/>
      <c r="AB766" s="88"/>
      <c r="AC766" s="87"/>
      <c r="AD766" s="89"/>
      <c r="AE766" s="89"/>
      <c r="AG766" s="89"/>
      <c r="AH766" s="38"/>
    </row>
    <row r="767" spans="1:34" ht="15">
      <c r="A767" s="86"/>
      <c r="X767" s="87"/>
      <c r="Y767" s="87"/>
      <c r="Z767" s="87"/>
      <c r="AA767" s="87"/>
      <c r="AB767" s="88"/>
      <c r="AC767" s="87"/>
      <c r="AD767" s="89"/>
      <c r="AE767" s="89"/>
      <c r="AG767" s="89"/>
      <c r="AH767" s="38"/>
    </row>
    <row r="768" spans="1:34" ht="15">
      <c r="A768" s="86"/>
      <c r="X768" s="87"/>
      <c r="Y768" s="87"/>
      <c r="Z768" s="87"/>
      <c r="AA768" s="87"/>
      <c r="AB768" s="88"/>
      <c r="AC768" s="87"/>
      <c r="AD768" s="89"/>
      <c r="AE768" s="89"/>
      <c r="AG768" s="89"/>
      <c r="AH768" s="38"/>
    </row>
    <row r="769" spans="1:34" ht="15">
      <c r="A769" s="86"/>
      <c r="X769" s="87"/>
      <c r="Y769" s="87"/>
      <c r="Z769" s="87"/>
      <c r="AA769" s="87"/>
      <c r="AB769" s="88"/>
      <c r="AC769" s="87"/>
      <c r="AD769" s="89"/>
      <c r="AE769" s="89"/>
      <c r="AG769" s="89"/>
      <c r="AH769" s="38"/>
    </row>
    <row r="770" spans="1:34" ht="15">
      <c r="A770" s="86"/>
      <c r="X770" s="87"/>
      <c r="Y770" s="87"/>
      <c r="Z770" s="87"/>
      <c r="AA770" s="87"/>
      <c r="AB770" s="88"/>
      <c r="AC770" s="87"/>
      <c r="AD770" s="89"/>
      <c r="AE770" s="89"/>
      <c r="AG770" s="89"/>
      <c r="AH770" s="38"/>
    </row>
    <row r="771" spans="1:34" ht="15">
      <c r="A771" s="86"/>
      <c r="X771" s="87"/>
      <c r="Y771" s="87"/>
      <c r="Z771" s="87"/>
      <c r="AA771" s="87"/>
      <c r="AB771" s="88"/>
      <c r="AC771" s="87"/>
      <c r="AD771" s="89"/>
      <c r="AE771" s="89"/>
      <c r="AG771" s="89"/>
      <c r="AH771" s="38"/>
    </row>
    <row r="772" spans="1:34" ht="15">
      <c r="A772" s="86"/>
      <c r="X772" s="87"/>
      <c r="Y772" s="87"/>
      <c r="Z772" s="87"/>
      <c r="AA772" s="87"/>
      <c r="AB772" s="88"/>
      <c r="AC772" s="87"/>
      <c r="AD772" s="89"/>
      <c r="AE772" s="89"/>
      <c r="AG772" s="89"/>
      <c r="AH772" s="38"/>
    </row>
    <row r="773" spans="1:34" ht="15">
      <c r="A773" s="86"/>
      <c r="X773" s="87"/>
      <c r="Y773" s="87"/>
      <c r="Z773" s="87"/>
      <c r="AA773" s="87"/>
      <c r="AB773" s="88"/>
      <c r="AC773" s="87"/>
      <c r="AD773" s="89"/>
      <c r="AE773" s="89"/>
      <c r="AG773" s="89"/>
      <c r="AH773" s="38"/>
    </row>
    <row r="774" spans="1:34" ht="15">
      <c r="A774" s="86"/>
      <c r="X774" s="87"/>
      <c r="Y774" s="87"/>
      <c r="Z774" s="87"/>
      <c r="AA774" s="87"/>
      <c r="AB774" s="88"/>
      <c r="AC774" s="87"/>
      <c r="AD774" s="89"/>
      <c r="AE774" s="89"/>
      <c r="AG774" s="89"/>
      <c r="AH774" s="38"/>
    </row>
    <row r="775" spans="1:34" ht="15">
      <c r="A775" s="86"/>
      <c r="X775" s="87"/>
      <c r="Y775" s="87"/>
      <c r="Z775" s="87"/>
      <c r="AA775" s="87"/>
      <c r="AB775" s="88"/>
      <c r="AC775" s="87"/>
      <c r="AD775" s="89"/>
      <c r="AE775" s="89"/>
      <c r="AG775" s="89"/>
      <c r="AH775" s="38"/>
    </row>
    <row r="776" spans="1:34" ht="15">
      <c r="A776" s="86"/>
      <c r="X776" s="87"/>
      <c r="Y776" s="87"/>
      <c r="Z776" s="87"/>
      <c r="AA776" s="87"/>
      <c r="AB776" s="88"/>
      <c r="AC776" s="87"/>
      <c r="AD776" s="89"/>
      <c r="AE776" s="89"/>
      <c r="AG776" s="89"/>
      <c r="AH776" s="38"/>
    </row>
    <row r="777" spans="1:34" ht="15">
      <c r="A777" s="86"/>
      <c r="X777" s="87"/>
      <c r="Y777" s="87"/>
      <c r="Z777" s="87"/>
      <c r="AA777" s="87"/>
      <c r="AB777" s="88"/>
      <c r="AC777" s="87"/>
      <c r="AD777" s="89"/>
      <c r="AE777" s="89"/>
      <c r="AG777" s="89"/>
      <c r="AH777" s="38"/>
    </row>
    <row r="778" spans="1:34" ht="15">
      <c r="A778" s="86"/>
      <c r="X778" s="87"/>
      <c r="Y778" s="87"/>
      <c r="Z778" s="87"/>
      <c r="AA778" s="87"/>
      <c r="AB778" s="88"/>
      <c r="AC778" s="87"/>
      <c r="AD778" s="89"/>
      <c r="AE778" s="89"/>
      <c r="AG778" s="89"/>
      <c r="AH778" s="38"/>
    </row>
    <row r="779" spans="1:34" ht="15">
      <c r="A779" s="86"/>
      <c r="X779" s="87"/>
      <c r="Y779" s="87"/>
      <c r="Z779" s="87"/>
      <c r="AA779" s="87"/>
      <c r="AB779" s="88"/>
      <c r="AC779" s="87"/>
      <c r="AD779" s="89"/>
      <c r="AE779" s="89"/>
      <c r="AG779" s="89"/>
      <c r="AH779" s="38"/>
    </row>
    <row r="780" spans="1:34" ht="15">
      <c r="A780" s="86"/>
      <c r="X780" s="87"/>
      <c r="Y780" s="87"/>
      <c r="Z780" s="87"/>
      <c r="AA780" s="87"/>
      <c r="AB780" s="88"/>
      <c r="AC780" s="87"/>
      <c r="AD780" s="89"/>
      <c r="AE780" s="89"/>
      <c r="AG780" s="89"/>
      <c r="AH780" s="38"/>
    </row>
    <row r="781" spans="1:34" ht="15">
      <c r="A781" s="86"/>
      <c r="X781" s="87"/>
      <c r="Y781" s="87"/>
      <c r="Z781" s="87"/>
      <c r="AA781" s="87"/>
      <c r="AB781" s="88"/>
      <c r="AC781" s="87"/>
      <c r="AD781" s="89"/>
      <c r="AE781" s="89"/>
      <c r="AG781" s="89"/>
      <c r="AH781" s="38"/>
    </row>
    <row r="782" spans="1:34" ht="15">
      <c r="A782" s="86"/>
      <c r="X782" s="87"/>
      <c r="Y782" s="87"/>
      <c r="Z782" s="87"/>
      <c r="AA782" s="87"/>
      <c r="AB782" s="88"/>
      <c r="AC782" s="87"/>
      <c r="AD782" s="89"/>
      <c r="AE782" s="89"/>
      <c r="AG782" s="89"/>
      <c r="AH782" s="38"/>
    </row>
    <row r="783" spans="1:34" ht="15">
      <c r="A783" s="86"/>
      <c r="X783" s="87"/>
      <c r="Y783" s="87"/>
      <c r="Z783" s="87"/>
      <c r="AA783" s="87"/>
      <c r="AB783" s="88"/>
      <c r="AC783" s="87"/>
      <c r="AD783" s="89"/>
      <c r="AE783" s="89"/>
      <c r="AG783" s="89"/>
      <c r="AH783" s="38"/>
    </row>
    <row r="784" spans="1:34" ht="15">
      <c r="A784" s="86"/>
      <c r="X784" s="87"/>
      <c r="Y784" s="87"/>
      <c r="Z784" s="87"/>
      <c r="AA784" s="87"/>
      <c r="AB784" s="88"/>
      <c r="AC784" s="87"/>
      <c r="AD784" s="89"/>
      <c r="AE784" s="89"/>
      <c r="AG784" s="89"/>
      <c r="AH784" s="38"/>
    </row>
    <row r="785" spans="1:34" ht="15">
      <c r="A785" s="86"/>
      <c r="X785" s="87"/>
      <c r="Y785" s="87"/>
      <c r="Z785" s="87"/>
      <c r="AA785" s="87"/>
      <c r="AB785" s="88"/>
      <c r="AC785" s="87"/>
      <c r="AD785" s="89"/>
      <c r="AE785" s="89"/>
      <c r="AG785" s="89"/>
      <c r="AH785" s="38"/>
    </row>
    <row r="786" spans="1:34" ht="15">
      <c r="A786" s="86"/>
      <c r="X786" s="87"/>
      <c r="Y786" s="87"/>
      <c r="Z786" s="87"/>
      <c r="AA786" s="87"/>
      <c r="AB786" s="88"/>
      <c r="AC786" s="87"/>
      <c r="AD786" s="89"/>
      <c r="AE786" s="89"/>
      <c r="AG786" s="89"/>
      <c r="AH786" s="38"/>
    </row>
    <row r="787" spans="1:34" ht="15">
      <c r="A787" s="86"/>
      <c r="X787" s="87"/>
      <c r="Y787" s="87"/>
      <c r="Z787" s="87"/>
      <c r="AA787" s="87"/>
      <c r="AB787" s="88"/>
      <c r="AC787" s="87"/>
      <c r="AD787" s="89"/>
      <c r="AE787" s="89"/>
      <c r="AG787" s="89"/>
      <c r="AH787" s="38"/>
    </row>
    <row r="788" spans="1:34" ht="15">
      <c r="A788" s="86"/>
      <c r="X788" s="87"/>
      <c r="Y788" s="87"/>
      <c r="Z788" s="87"/>
      <c r="AA788" s="87"/>
      <c r="AB788" s="88"/>
      <c r="AC788" s="87"/>
      <c r="AD788" s="89"/>
      <c r="AE788" s="89"/>
      <c r="AG788" s="89"/>
      <c r="AH788" s="38"/>
    </row>
    <row r="789" spans="1:34" ht="15">
      <c r="A789" s="86"/>
      <c r="X789" s="87"/>
      <c r="Y789" s="87"/>
      <c r="Z789" s="87"/>
      <c r="AA789" s="87"/>
      <c r="AB789" s="88"/>
      <c r="AC789" s="87"/>
      <c r="AD789" s="89"/>
      <c r="AE789" s="89"/>
      <c r="AG789" s="89"/>
      <c r="AH789" s="38"/>
    </row>
    <row r="790" spans="1:34" ht="15">
      <c r="A790" s="86"/>
      <c r="X790" s="87"/>
      <c r="Y790" s="87"/>
      <c r="Z790" s="87"/>
      <c r="AA790" s="87"/>
      <c r="AB790" s="88"/>
      <c r="AC790" s="87"/>
      <c r="AD790" s="89"/>
      <c r="AE790" s="89"/>
      <c r="AG790" s="89"/>
      <c r="AH790" s="38"/>
    </row>
    <row r="791" spans="1:34" ht="15">
      <c r="A791" s="86"/>
      <c r="X791" s="87"/>
      <c r="Y791" s="87"/>
      <c r="Z791" s="87"/>
      <c r="AA791" s="87"/>
      <c r="AB791" s="88"/>
      <c r="AC791" s="87"/>
      <c r="AD791" s="89"/>
      <c r="AE791" s="89"/>
      <c r="AG791" s="89"/>
      <c r="AH791" s="38"/>
    </row>
    <row r="792" spans="1:34" ht="15">
      <c r="A792" s="86"/>
      <c r="X792" s="87"/>
      <c r="Y792" s="87"/>
      <c r="Z792" s="87"/>
      <c r="AA792" s="87"/>
      <c r="AB792" s="88"/>
      <c r="AC792" s="87"/>
      <c r="AD792" s="89"/>
      <c r="AE792" s="89"/>
      <c r="AG792" s="89"/>
      <c r="AH792" s="38"/>
    </row>
    <row r="793" spans="1:34" ht="15">
      <c r="A793" s="86"/>
      <c r="X793" s="87"/>
      <c r="Y793" s="87"/>
      <c r="Z793" s="87"/>
      <c r="AA793" s="87"/>
      <c r="AB793" s="88"/>
      <c r="AC793" s="87"/>
      <c r="AD793" s="89"/>
      <c r="AE793" s="89"/>
      <c r="AG793" s="89"/>
      <c r="AH793" s="38"/>
    </row>
    <row r="794" spans="1:34" ht="15">
      <c r="A794" s="86"/>
      <c r="X794" s="87"/>
      <c r="Y794" s="87"/>
      <c r="Z794" s="87"/>
      <c r="AA794" s="87"/>
      <c r="AB794" s="88"/>
      <c r="AC794" s="87"/>
      <c r="AD794" s="89"/>
      <c r="AE794" s="89"/>
      <c r="AG794" s="89"/>
      <c r="AH794" s="38"/>
    </row>
    <row r="795" spans="1:34" ht="15">
      <c r="A795" s="86"/>
      <c r="X795" s="87"/>
      <c r="Y795" s="87"/>
      <c r="Z795" s="87"/>
      <c r="AA795" s="87"/>
      <c r="AB795" s="88"/>
      <c r="AC795" s="87"/>
      <c r="AD795" s="89"/>
      <c r="AE795" s="89"/>
      <c r="AG795" s="89"/>
      <c r="AH795" s="38"/>
    </row>
    <row r="796" spans="1:34" ht="15">
      <c r="A796" s="86"/>
      <c r="X796" s="87"/>
      <c r="Y796" s="87"/>
      <c r="Z796" s="87"/>
      <c r="AA796" s="87"/>
      <c r="AB796" s="88"/>
      <c r="AC796" s="87"/>
      <c r="AD796" s="89"/>
      <c r="AE796" s="89"/>
      <c r="AG796" s="89"/>
      <c r="AH796" s="38"/>
    </row>
    <row r="797" spans="1:34" ht="15">
      <c r="A797" s="86"/>
      <c r="X797" s="87"/>
      <c r="Y797" s="87"/>
      <c r="Z797" s="87"/>
      <c r="AA797" s="87"/>
      <c r="AB797" s="88"/>
      <c r="AC797" s="87"/>
      <c r="AD797" s="89"/>
      <c r="AE797" s="89"/>
      <c r="AG797" s="89"/>
      <c r="AH797" s="38"/>
    </row>
    <row r="798" spans="1:34" ht="15">
      <c r="A798" s="86"/>
      <c r="X798" s="87"/>
      <c r="Y798" s="87"/>
      <c r="Z798" s="87"/>
      <c r="AA798" s="87"/>
      <c r="AB798" s="88"/>
      <c r="AC798" s="87"/>
      <c r="AD798" s="89"/>
      <c r="AE798" s="89"/>
      <c r="AG798" s="89"/>
      <c r="AH798" s="38"/>
    </row>
    <row r="799" spans="1:34" ht="15">
      <c r="A799" s="86"/>
      <c r="X799" s="87"/>
      <c r="Y799" s="87"/>
      <c r="Z799" s="87"/>
      <c r="AA799" s="87"/>
      <c r="AB799" s="88"/>
      <c r="AC799" s="87"/>
      <c r="AD799" s="89"/>
      <c r="AE799" s="89"/>
      <c r="AG799" s="89"/>
      <c r="AH799" s="38"/>
    </row>
    <row r="800" spans="1:34" ht="15">
      <c r="A800" s="86"/>
      <c r="X800" s="87"/>
      <c r="Y800" s="87"/>
      <c r="Z800" s="87"/>
      <c r="AA800" s="87"/>
      <c r="AB800" s="88"/>
      <c r="AC800" s="87"/>
      <c r="AD800" s="89"/>
      <c r="AE800" s="89"/>
      <c r="AG800" s="89"/>
      <c r="AH800" s="38"/>
    </row>
    <row r="801" spans="1:34" ht="15">
      <c r="A801" s="86"/>
      <c r="X801" s="87"/>
      <c r="Y801" s="87"/>
      <c r="Z801" s="87"/>
      <c r="AA801" s="87"/>
      <c r="AB801" s="88"/>
      <c r="AC801" s="87"/>
      <c r="AD801" s="89"/>
      <c r="AE801" s="89"/>
      <c r="AG801" s="89"/>
      <c r="AH801" s="38"/>
    </row>
    <row r="802" spans="1:34" ht="15">
      <c r="A802" s="86"/>
      <c r="X802" s="87"/>
      <c r="Y802" s="87"/>
      <c r="Z802" s="87"/>
      <c r="AA802" s="87"/>
      <c r="AB802" s="88"/>
      <c r="AC802" s="87"/>
      <c r="AD802" s="89"/>
      <c r="AE802" s="89"/>
      <c r="AG802" s="89"/>
      <c r="AH802" s="38"/>
    </row>
    <row r="803" spans="1:34" ht="15">
      <c r="A803" s="86"/>
      <c r="X803" s="87"/>
      <c r="Y803" s="87"/>
      <c r="Z803" s="87"/>
      <c r="AA803" s="87"/>
      <c r="AB803" s="88"/>
      <c r="AC803" s="87"/>
      <c r="AD803" s="89"/>
      <c r="AE803" s="89"/>
      <c r="AG803" s="89"/>
      <c r="AH803" s="38"/>
    </row>
    <row r="804" spans="1:34" ht="15">
      <c r="A804" s="86"/>
      <c r="X804" s="87"/>
      <c r="Y804" s="87"/>
      <c r="Z804" s="87"/>
      <c r="AA804" s="87"/>
      <c r="AB804" s="88"/>
      <c r="AC804" s="87"/>
      <c r="AD804" s="89"/>
      <c r="AE804" s="89"/>
      <c r="AG804" s="89"/>
      <c r="AH804" s="38"/>
    </row>
    <row r="805" spans="1:34" ht="15">
      <c r="A805" s="86"/>
      <c r="X805" s="87"/>
      <c r="Y805" s="87"/>
      <c r="Z805" s="87"/>
      <c r="AA805" s="87"/>
      <c r="AB805" s="88"/>
      <c r="AC805" s="87"/>
      <c r="AD805" s="89"/>
      <c r="AE805" s="89"/>
      <c r="AG805" s="89"/>
      <c r="AH805" s="38"/>
    </row>
    <row r="806" spans="1:34" ht="15">
      <c r="A806" s="86"/>
      <c r="X806" s="87"/>
      <c r="Y806" s="87"/>
      <c r="Z806" s="87"/>
      <c r="AA806" s="87"/>
      <c r="AB806" s="88"/>
      <c r="AC806" s="87"/>
      <c r="AD806" s="89"/>
      <c r="AE806" s="89"/>
      <c r="AG806" s="89"/>
      <c r="AH806" s="38"/>
    </row>
    <row r="807" spans="1:34" ht="15">
      <c r="A807" s="86"/>
      <c r="X807" s="87"/>
      <c r="Y807" s="87"/>
      <c r="Z807" s="87"/>
      <c r="AA807" s="87"/>
      <c r="AB807" s="88"/>
      <c r="AC807" s="87"/>
      <c r="AD807" s="89"/>
      <c r="AE807" s="89"/>
      <c r="AG807" s="89"/>
      <c r="AH807" s="38"/>
    </row>
    <row r="808" spans="1:34" ht="15">
      <c r="A808" s="86"/>
      <c r="X808" s="87"/>
      <c r="Y808" s="87"/>
      <c r="Z808" s="87"/>
      <c r="AA808" s="87"/>
      <c r="AB808" s="88"/>
      <c r="AC808" s="87"/>
      <c r="AD808" s="89"/>
      <c r="AE808" s="89"/>
      <c r="AG808" s="89"/>
      <c r="AH808" s="38"/>
    </row>
    <row r="809" spans="1:34" ht="15">
      <c r="A809" s="86"/>
      <c r="X809" s="87"/>
      <c r="Y809" s="87"/>
      <c r="Z809" s="87"/>
      <c r="AA809" s="87"/>
      <c r="AB809" s="88"/>
      <c r="AC809" s="87"/>
      <c r="AD809" s="89"/>
      <c r="AE809" s="89"/>
      <c r="AG809" s="89"/>
      <c r="AH809" s="38"/>
    </row>
    <row r="810" spans="1:34" ht="15">
      <c r="A810" s="86"/>
      <c r="X810" s="87"/>
      <c r="Y810" s="87"/>
      <c r="Z810" s="87"/>
      <c r="AA810" s="87"/>
      <c r="AB810" s="88"/>
      <c r="AC810" s="87"/>
      <c r="AD810" s="89"/>
      <c r="AE810" s="89"/>
      <c r="AG810" s="89"/>
      <c r="AH810" s="38"/>
    </row>
    <row r="811" spans="1:34" ht="15">
      <c r="A811" s="86"/>
      <c r="X811" s="87"/>
      <c r="Y811" s="87"/>
      <c r="Z811" s="87"/>
      <c r="AA811" s="87"/>
      <c r="AB811" s="88"/>
      <c r="AC811" s="87"/>
      <c r="AD811" s="89"/>
      <c r="AE811" s="89"/>
      <c r="AG811" s="89"/>
      <c r="AH811" s="38"/>
    </row>
    <row r="812" spans="1:34" ht="15">
      <c r="A812" s="86"/>
      <c r="X812" s="87"/>
      <c r="Y812" s="87"/>
      <c r="Z812" s="87"/>
      <c r="AA812" s="87"/>
      <c r="AB812" s="88"/>
      <c r="AC812" s="87"/>
      <c r="AD812" s="89"/>
      <c r="AE812" s="89"/>
      <c r="AG812" s="89"/>
      <c r="AH812" s="38"/>
    </row>
    <row r="813" spans="1:34" ht="15">
      <c r="A813" s="86"/>
      <c r="X813" s="87"/>
      <c r="Y813" s="87"/>
      <c r="Z813" s="87"/>
      <c r="AA813" s="87"/>
      <c r="AB813" s="88"/>
      <c r="AC813" s="87"/>
      <c r="AD813" s="89"/>
      <c r="AE813" s="89"/>
      <c r="AG813" s="89"/>
      <c r="AH813" s="38"/>
    </row>
    <row r="814" spans="1:34" ht="15">
      <c r="A814" s="86"/>
      <c r="X814" s="87"/>
      <c r="Y814" s="87"/>
      <c r="Z814" s="87"/>
      <c r="AA814" s="87"/>
      <c r="AB814" s="88"/>
      <c r="AC814" s="87"/>
      <c r="AD814" s="89"/>
      <c r="AE814" s="89"/>
      <c r="AG814" s="89"/>
      <c r="AH814" s="38"/>
    </row>
    <row r="815" spans="1:34" ht="15">
      <c r="A815" s="86"/>
      <c r="X815" s="87"/>
      <c r="Y815" s="87"/>
      <c r="Z815" s="87"/>
      <c r="AA815" s="87"/>
      <c r="AB815" s="88"/>
      <c r="AC815" s="87"/>
      <c r="AD815" s="89"/>
      <c r="AE815" s="89"/>
      <c r="AG815" s="89"/>
      <c r="AH815" s="38"/>
    </row>
    <row r="816" spans="1:34" ht="15">
      <c r="A816" s="86"/>
      <c r="X816" s="87"/>
      <c r="Y816" s="87"/>
      <c r="Z816" s="87"/>
      <c r="AA816" s="87"/>
      <c r="AB816" s="88"/>
      <c r="AC816" s="87"/>
      <c r="AD816" s="89"/>
      <c r="AE816" s="89"/>
      <c r="AG816" s="89"/>
      <c r="AH816" s="38"/>
    </row>
    <row r="817" spans="1:34" ht="15">
      <c r="A817" s="86"/>
      <c r="X817" s="87"/>
      <c r="Y817" s="87"/>
      <c r="Z817" s="87"/>
      <c r="AA817" s="87"/>
      <c r="AB817" s="88"/>
      <c r="AC817" s="87"/>
      <c r="AD817" s="89"/>
      <c r="AE817" s="89"/>
      <c r="AG817" s="89"/>
      <c r="AH817" s="38"/>
    </row>
    <row r="818" spans="1:34" ht="15">
      <c r="A818" s="86"/>
      <c r="X818" s="87"/>
      <c r="Y818" s="87"/>
      <c r="Z818" s="87"/>
      <c r="AA818" s="87"/>
      <c r="AB818" s="88"/>
      <c r="AC818" s="87"/>
      <c r="AD818" s="89"/>
      <c r="AE818" s="89"/>
      <c r="AG818" s="89"/>
      <c r="AH818" s="38"/>
    </row>
    <row r="819" spans="1:34" ht="15">
      <c r="A819" s="86"/>
      <c r="X819" s="87"/>
      <c r="Y819" s="87"/>
      <c r="Z819" s="87"/>
      <c r="AA819" s="87"/>
      <c r="AB819" s="88"/>
      <c r="AC819" s="87"/>
      <c r="AD819" s="89"/>
      <c r="AE819" s="89"/>
      <c r="AG819" s="89"/>
      <c r="AH819" s="38"/>
    </row>
    <row r="820" spans="1:34" ht="15">
      <c r="A820" s="86"/>
      <c r="X820" s="87"/>
      <c r="Y820" s="87"/>
      <c r="Z820" s="87"/>
      <c r="AA820" s="87"/>
      <c r="AB820" s="88"/>
      <c r="AC820" s="87"/>
      <c r="AD820" s="89"/>
      <c r="AE820" s="89"/>
      <c r="AG820" s="89"/>
      <c r="AH820" s="38"/>
    </row>
    <row r="821" spans="1:34" ht="15">
      <c r="A821" s="86"/>
      <c r="X821" s="87"/>
      <c r="Y821" s="87"/>
      <c r="Z821" s="87"/>
      <c r="AA821" s="87"/>
      <c r="AB821" s="88"/>
      <c r="AC821" s="87"/>
      <c r="AD821" s="89"/>
      <c r="AE821" s="89"/>
      <c r="AG821" s="89"/>
      <c r="AH821" s="38"/>
    </row>
    <row r="822" spans="1:34" ht="15">
      <c r="A822" s="86"/>
      <c r="X822" s="87"/>
      <c r="Y822" s="87"/>
      <c r="Z822" s="87"/>
      <c r="AA822" s="87"/>
      <c r="AB822" s="88"/>
      <c r="AC822" s="87"/>
      <c r="AD822" s="89"/>
      <c r="AE822" s="89"/>
      <c r="AG822" s="89"/>
      <c r="AH822" s="38"/>
    </row>
    <row r="823" spans="1:34" ht="15">
      <c r="A823" s="86"/>
      <c r="X823" s="87"/>
      <c r="Y823" s="87"/>
      <c r="Z823" s="87"/>
      <c r="AA823" s="87"/>
      <c r="AB823" s="88"/>
      <c r="AC823" s="87"/>
      <c r="AD823" s="89"/>
      <c r="AE823" s="89"/>
      <c r="AG823" s="89"/>
      <c r="AH823" s="38"/>
    </row>
    <row r="824" spans="1:34" ht="15">
      <c r="A824" s="86"/>
      <c r="X824" s="87"/>
      <c r="Y824" s="87"/>
      <c r="Z824" s="87"/>
      <c r="AA824" s="87"/>
      <c r="AB824" s="88"/>
      <c r="AC824" s="87"/>
      <c r="AD824" s="89"/>
      <c r="AE824" s="89"/>
      <c r="AG824" s="89"/>
      <c r="AH824" s="38"/>
    </row>
    <row r="825" spans="1:34" ht="15">
      <c r="A825" s="86"/>
      <c r="X825" s="87"/>
      <c r="Y825" s="87"/>
      <c r="Z825" s="87"/>
      <c r="AA825" s="87"/>
      <c r="AB825" s="88"/>
      <c r="AC825" s="87"/>
      <c r="AD825" s="89"/>
      <c r="AE825" s="89"/>
      <c r="AG825" s="89"/>
      <c r="AH825" s="38"/>
    </row>
    <row r="826" spans="1:34" ht="15">
      <c r="A826" s="86"/>
      <c r="X826" s="87"/>
      <c r="Y826" s="87"/>
      <c r="Z826" s="87"/>
      <c r="AA826" s="87"/>
      <c r="AB826" s="88"/>
      <c r="AC826" s="87"/>
      <c r="AD826" s="89"/>
      <c r="AE826" s="89"/>
      <c r="AG826" s="89"/>
      <c r="AH826" s="38"/>
    </row>
    <row r="827" spans="1:34" ht="15">
      <c r="A827" s="86"/>
      <c r="X827" s="87"/>
      <c r="Y827" s="87"/>
      <c r="Z827" s="87"/>
      <c r="AA827" s="87"/>
      <c r="AB827" s="88"/>
      <c r="AC827" s="87"/>
      <c r="AD827" s="89"/>
      <c r="AE827" s="89"/>
      <c r="AG827" s="89"/>
      <c r="AH827" s="38"/>
    </row>
    <row r="828" spans="1:34" ht="15">
      <c r="A828" s="86"/>
      <c r="X828" s="87"/>
      <c r="Y828" s="87"/>
      <c r="Z828" s="87"/>
      <c r="AA828" s="87"/>
      <c r="AB828" s="88"/>
      <c r="AC828" s="87"/>
      <c r="AD828" s="89"/>
      <c r="AE828" s="89"/>
      <c r="AG828" s="89"/>
      <c r="AH828" s="38"/>
    </row>
    <row r="829" spans="1:34" ht="15">
      <c r="A829" s="86"/>
      <c r="X829" s="87"/>
      <c r="Y829" s="87"/>
      <c r="Z829" s="87"/>
      <c r="AA829" s="87"/>
      <c r="AB829" s="88"/>
      <c r="AC829" s="87"/>
      <c r="AD829" s="89"/>
      <c r="AE829" s="89"/>
      <c r="AG829" s="89"/>
      <c r="AH829" s="38"/>
    </row>
    <row r="830" spans="1:34" ht="15">
      <c r="A830" s="86"/>
      <c r="X830" s="87"/>
      <c r="Y830" s="87"/>
      <c r="Z830" s="87"/>
      <c r="AA830" s="87"/>
      <c r="AB830" s="88"/>
      <c r="AC830" s="87"/>
      <c r="AD830" s="89"/>
      <c r="AE830" s="89"/>
      <c r="AG830" s="89"/>
      <c r="AH830" s="38"/>
    </row>
    <row r="831" spans="1:34" ht="15">
      <c r="A831" s="86"/>
      <c r="X831" s="87"/>
      <c r="Y831" s="87"/>
      <c r="Z831" s="87"/>
      <c r="AA831" s="87"/>
      <c r="AB831" s="88"/>
      <c r="AC831" s="87"/>
      <c r="AD831" s="89"/>
      <c r="AE831" s="89"/>
      <c r="AG831" s="89"/>
      <c r="AH831" s="38"/>
    </row>
    <row r="832" spans="1:34" ht="15">
      <c r="A832" s="86"/>
      <c r="X832" s="87"/>
      <c r="Y832" s="87"/>
      <c r="Z832" s="87"/>
      <c r="AA832" s="87"/>
      <c r="AB832" s="88"/>
      <c r="AC832" s="87"/>
      <c r="AD832" s="89"/>
      <c r="AE832" s="89"/>
      <c r="AG832" s="89"/>
      <c r="AH832" s="38"/>
    </row>
    <row r="833" spans="1:34" ht="15">
      <c r="A833" s="86"/>
      <c r="X833" s="87"/>
      <c r="Y833" s="87"/>
      <c r="Z833" s="87"/>
      <c r="AA833" s="87"/>
      <c r="AB833" s="88"/>
      <c r="AC833" s="87"/>
      <c r="AD833" s="89"/>
      <c r="AE833" s="89"/>
      <c r="AG833" s="89"/>
      <c r="AH833" s="38"/>
    </row>
    <row r="834" spans="1:34" ht="15">
      <c r="A834" s="86"/>
      <c r="X834" s="87"/>
      <c r="Y834" s="87"/>
      <c r="Z834" s="87"/>
      <c r="AA834" s="87"/>
      <c r="AB834" s="88"/>
      <c r="AC834" s="87"/>
      <c r="AD834" s="89"/>
      <c r="AE834" s="89"/>
      <c r="AG834" s="89"/>
      <c r="AH834" s="38"/>
    </row>
    <row r="835" spans="1:34" ht="15">
      <c r="A835" s="86"/>
      <c r="X835" s="87"/>
      <c r="Y835" s="87"/>
      <c r="Z835" s="87"/>
      <c r="AA835" s="87"/>
      <c r="AB835" s="88"/>
      <c r="AC835" s="87"/>
      <c r="AD835" s="89"/>
      <c r="AE835" s="89"/>
      <c r="AG835" s="89"/>
      <c r="AH835" s="38"/>
    </row>
    <row r="836" spans="1:34" ht="15">
      <c r="A836" s="86"/>
      <c r="X836" s="87"/>
      <c r="Y836" s="87"/>
      <c r="Z836" s="87"/>
      <c r="AA836" s="87"/>
      <c r="AB836" s="88"/>
      <c r="AC836" s="87"/>
      <c r="AD836" s="89"/>
      <c r="AE836" s="89"/>
      <c r="AG836" s="89"/>
      <c r="AH836" s="38"/>
    </row>
    <row r="837" spans="1:34" ht="15">
      <c r="A837" s="86"/>
      <c r="X837" s="87"/>
      <c r="Y837" s="87"/>
      <c r="Z837" s="87"/>
      <c r="AA837" s="87"/>
      <c r="AB837" s="88"/>
      <c r="AC837" s="87"/>
      <c r="AD837" s="89"/>
      <c r="AE837" s="89"/>
      <c r="AG837" s="89"/>
      <c r="AH837" s="38"/>
    </row>
    <row r="838" spans="1:34" ht="15">
      <c r="A838" s="86"/>
      <c r="X838" s="87"/>
      <c r="Y838" s="87"/>
      <c r="Z838" s="87"/>
      <c r="AA838" s="87"/>
      <c r="AB838" s="88"/>
      <c r="AC838" s="87"/>
      <c r="AD838" s="89"/>
      <c r="AE838" s="89"/>
      <c r="AG838" s="89"/>
      <c r="AH838" s="38"/>
    </row>
    <row r="839" spans="1:34" ht="15">
      <c r="A839" s="86"/>
      <c r="X839" s="87"/>
      <c r="Y839" s="87"/>
      <c r="Z839" s="87"/>
      <c r="AA839" s="87"/>
      <c r="AB839" s="88"/>
      <c r="AC839" s="87"/>
      <c r="AD839" s="89"/>
      <c r="AE839" s="89"/>
      <c r="AG839" s="89"/>
      <c r="AH839" s="38"/>
    </row>
    <row r="840" spans="1:34" ht="15">
      <c r="A840" s="86"/>
      <c r="X840" s="87"/>
      <c r="Y840" s="87"/>
      <c r="Z840" s="87"/>
      <c r="AA840" s="87"/>
      <c r="AB840" s="88"/>
      <c r="AC840" s="87"/>
      <c r="AD840" s="89"/>
      <c r="AE840" s="89"/>
      <c r="AG840" s="89"/>
      <c r="AH840" s="38"/>
    </row>
    <row r="841" spans="1:34" ht="15">
      <c r="A841" s="86"/>
      <c r="X841" s="87"/>
      <c r="Y841" s="87"/>
      <c r="Z841" s="87"/>
      <c r="AA841" s="87"/>
      <c r="AB841" s="88"/>
      <c r="AC841" s="87"/>
      <c r="AD841" s="89"/>
      <c r="AE841" s="89"/>
      <c r="AG841" s="89"/>
      <c r="AH841" s="38"/>
    </row>
    <row r="842" spans="1:34" ht="15">
      <c r="A842" s="86"/>
      <c r="X842" s="87"/>
      <c r="Y842" s="87"/>
      <c r="Z842" s="87"/>
      <c r="AA842" s="87"/>
      <c r="AB842" s="88"/>
      <c r="AC842" s="87"/>
      <c r="AD842" s="89"/>
      <c r="AE842" s="89"/>
      <c r="AG842" s="89"/>
      <c r="AH842" s="38"/>
    </row>
    <row r="843" spans="1:34" ht="15">
      <c r="A843" s="86"/>
      <c r="X843" s="87"/>
      <c r="Y843" s="87"/>
      <c r="Z843" s="87"/>
      <c r="AA843" s="87"/>
      <c r="AB843" s="88"/>
      <c r="AC843" s="87"/>
      <c r="AD843" s="89"/>
      <c r="AE843" s="89"/>
      <c r="AG843" s="89"/>
      <c r="AH843" s="38"/>
    </row>
    <row r="844" spans="1:34" ht="15">
      <c r="A844" s="86"/>
      <c r="X844" s="87"/>
      <c r="Y844" s="87"/>
      <c r="Z844" s="87"/>
      <c r="AA844" s="87"/>
      <c r="AB844" s="88"/>
      <c r="AC844" s="87"/>
      <c r="AD844" s="89"/>
      <c r="AE844" s="89"/>
      <c r="AG844" s="89"/>
      <c r="AH844" s="38"/>
    </row>
    <row r="845" spans="1:34" ht="15">
      <c r="A845" s="86"/>
      <c r="X845" s="87"/>
      <c r="Y845" s="87"/>
      <c r="Z845" s="87"/>
      <c r="AA845" s="87"/>
      <c r="AB845" s="88"/>
      <c r="AC845" s="87"/>
      <c r="AD845" s="89"/>
      <c r="AE845" s="89"/>
      <c r="AG845" s="89"/>
      <c r="AH845" s="38"/>
    </row>
    <row r="846" spans="1:34" ht="15">
      <c r="A846" s="86"/>
      <c r="X846" s="87"/>
      <c r="Y846" s="87"/>
      <c r="Z846" s="87"/>
      <c r="AA846" s="87"/>
      <c r="AB846" s="88"/>
      <c r="AC846" s="87"/>
      <c r="AD846" s="89"/>
      <c r="AE846" s="89"/>
      <c r="AG846" s="89"/>
      <c r="AH846" s="38"/>
    </row>
    <row r="847" spans="1:34" ht="15">
      <c r="A847" s="86"/>
      <c r="X847" s="87"/>
      <c r="Y847" s="87"/>
      <c r="Z847" s="87"/>
      <c r="AA847" s="87"/>
      <c r="AB847" s="88"/>
      <c r="AC847" s="87"/>
      <c r="AD847" s="89"/>
      <c r="AE847" s="89"/>
      <c r="AG847" s="89"/>
      <c r="AH847" s="38"/>
    </row>
    <row r="848" spans="1:34" ht="15">
      <c r="A848" s="86"/>
      <c r="X848" s="87"/>
      <c r="Y848" s="87"/>
      <c r="Z848" s="87"/>
      <c r="AA848" s="87"/>
      <c r="AB848" s="88"/>
      <c r="AC848" s="87"/>
      <c r="AD848" s="89"/>
      <c r="AE848" s="89"/>
      <c r="AG848" s="89"/>
      <c r="AH848" s="38"/>
    </row>
    <row r="849" spans="1:34" ht="15">
      <c r="A849" s="86"/>
      <c r="X849" s="87"/>
      <c r="Y849" s="87"/>
      <c r="Z849" s="87"/>
      <c r="AA849" s="87"/>
      <c r="AB849" s="88"/>
      <c r="AC849" s="87"/>
      <c r="AD849" s="89"/>
      <c r="AE849" s="89"/>
      <c r="AG849" s="89"/>
      <c r="AH849" s="38"/>
    </row>
    <row r="850" spans="1:34" ht="15">
      <c r="A850" s="86"/>
      <c r="X850" s="87"/>
      <c r="Y850" s="87"/>
      <c r="Z850" s="87"/>
      <c r="AA850" s="87"/>
      <c r="AB850" s="88"/>
      <c r="AC850" s="87"/>
      <c r="AD850" s="89"/>
      <c r="AE850" s="89"/>
      <c r="AG850" s="89"/>
      <c r="AH850" s="38"/>
    </row>
    <row r="851" spans="1:34" ht="15">
      <c r="A851" s="86"/>
      <c r="X851" s="87"/>
      <c r="Y851" s="87"/>
      <c r="Z851" s="87"/>
      <c r="AA851" s="87"/>
      <c r="AB851" s="88"/>
      <c r="AC851" s="87"/>
      <c r="AD851" s="89"/>
      <c r="AE851" s="89"/>
      <c r="AG851" s="89"/>
      <c r="AH851" s="38"/>
    </row>
    <row r="852" spans="1:34" ht="15">
      <c r="A852" s="86"/>
      <c r="X852" s="87"/>
      <c r="Y852" s="87"/>
      <c r="Z852" s="87"/>
      <c r="AA852" s="87"/>
      <c r="AB852" s="88"/>
      <c r="AC852" s="87"/>
      <c r="AD852" s="89"/>
      <c r="AE852" s="89"/>
      <c r="AG852" s="89"/>
      <c r="AH852" s="38"/>
    </row>
    <row r="853" spans="1:34" ht="15">
      <c r="A853" s="86"/>
      <c r="X853" s="87"/>
      <c r="Y853" s="87"/>
      <c r="Z853" s="87"/>
      <c r="AA853" s="87"/>
      <c r="AB853" s="88"/>
      <c r="AC853" s="87"/>
      <c r="AD853" s="89"/>
      <c r="AE853" s="89"/>
      <c r="AG853" s="89"/>
      <c r="AH853" s="38"/>
    </row>
    <row r="854" spans="1:34" ht="15">
      <c r="A854" s="86"/>
      <c r="X854" s="87"/>
      <c r="Y854" s="87"/>
      <c r="Z854" s="87"/>
      <c r="AA854" s="87"/>
      <c r="AB854" s="88"/>
      <c r="AC854" s="87"/>
      <c r="AD854" s="89"/>
      <c r="AE854" s="89"/>
      <c r="AG854" s="89"/>
      <c r="AH854" s="38"/>
    </row>
    <row r="855" spans="1:34" ht="15">
      <c r="A855" s="86"/>
      <c r="X855" s="87"/>
      <c r="Y855" s="87"/>
      <c r="Z855" s="87"/>
      <c r="AA855" s="87"/>
      <c r="AB855" s="88"/>
      <c r="AC855" s="87"/>
      <c r="AD855" s="89"/>
      <c r="AE855" s="89"/>
      <c r="AG855" s="89"/>
      <c r="AH855" s="38"/>
    </row>
    <row r="856" spans="1:34" ht="15">
      <c r="A856" s="86"/>
      <c r="X856" s="87"/>
      <c r="Y856" s="87"/>
      <c r="Z856" s="87"/>
      <c r="AA856" s="87"/>
      <c r="AB856" s="88"/>
      <c r="AC856" s="87"/>
      <c r="AD856" s="89"/>
      <c r="AE856" s="89"/>
      <c r="AG856" s="89"/>
      <c r="AH856" s="38"/>
    </row>
    <row r="857" spans="1:34" ht="15">
      <c r="A857" s="86"/>
      <c r="X857" s="87"/>
      <c r="Y857" s="87"/>
      <c r="Z857" s="87"/>
      <c r="AA857" s="87"/>
      <c r="AB857" s="88"/>
      <c r="AC857" s="87"/>
      <c r="AD857" s="89"/>
      <c r="AE857" s="89"/>
      <c r="AG857" s="89"/>
      <c r="AH857" s="38"/>
    </row>
    <row r="858" spans="1:34" ht="15">
      <c r="A858" s="86"/>
      <c r="X858" s="87"/>
      <c r="Y858" s="87"/>
      <c r="Z858" s="87"/>
      <c r="AA858" s="87"/>
      <c r="AB858" s="88"/>
      <c r="AC858" s="87"/>
      <c r="AD858" s="89"/>
      <c r="AE858" s="89"/>
      <c r="AG858" s="89"/>
      <c r="AH858" s="38"/>
    </row>
    <row r="859" spans="1:34" ht="15">
      <c r="A859" s="86"/>
      <c r="X859" s="87"/>
      <c r="Y859" s="87"/>
      <c r="Z859" s="87"/>
      <c r="AA859" s="87"/>
      <c r="AB859" s="88"/>
      <c r="AC859" s="87"/>
      <c r="AD859" s="89"/>
      <c r="AE859" s="89"/>
      <c r="AG859" s="89"/>
      <c r="AH859" s="38"/>
    </row>
    <row r="860" spans="1:34" ht="15">
      <c r="A860" s="86"/>
      <c r="X860" s="87"/>
      <c r="Y860" s="87"/>
      <c r="Z860" s="87"/>
      <c r="AA860" s="87"/>
      <c r="AB860" s="88"/>
      <c r="AC860" s="87"/>
      <c r="AD860" s="89"/>
      <c r="AE860" s="89"/>
      <c r="AG860" s="89"/>
      <c r="AH860" s="38"/>
    </row>
    <row r="861" spans="1:34" ht="15">
      <c r="A861" s="86"/>
      <c r="X861" s="87"/>
      <c r="Y861" s="87"/>
      <c r="Z861" s="87"/>
      <c r="AA861" s="87"/>
      <c r="AB861" s="88"/>
      <c r="AC861" s="87"/>
      <c r="AD861" s="89"/>
      <c r="AE861" s="89"/>
      <c r="AG861" s="89"/>
      <c r="AH861" s="38"/>
    </row>
    <row r="862" spans="1:34" ht="15">
      <c r="A862" s="86"/>
      <c r="X862" s="87"/>
      <c r="Y862" s="87"/>
      <c r="Z862" s="87"/>
      <c r="AA862" s="87"/>
      <c r="AB862" s="88"/>
      <c r="AC862" s="87"/>
      <c r="AD862" s="89"/>
      <c r="AE862" s="89"/>
      <c r="AG862" s="89"/>
      <c r="AH862" s="38"/>
    </row>
    <row r="863" spans="1:34" ht="15">
      <c r="A863" s="86"/>
      <c r="X863" s="87"/>
      <c r="Y863" s="87"/>
      <c r="Z863" s="87"/>
      <c r="AA863" s="87"/>
      <c r="AB863" s="88"/>
      <c r="AC863" s="87"/>
      <c r="AD863" s="89"/>
      <c r="AE863" s="89"/>
      <c r="AG863" s="89"/>
      <c r="AH863" s="38"/>
    </row>
    <row r="864" spans="1:34" ht="15">
      <c r="A864" s="86"/>
      <c r="X864" s="87"/>
      <c r="Y864" s="87"/>
      <c r="Z864" s="87"/>
      <c r="AA864" s="87"/>
      <c r="AB864" s="88"/>
      <c r="AC864" s="87"/>
      <c r="AD864" s="89"/>
      <c r="AE864" s="89"/>
      <c r="AG864" s="89"/>
      <c r="AH864" s="38"/>
    </row>
    <row r="865" spans="1:34" ht="15">
      <c r="A865" s="86"/>
      <c r="X865" s="87"/>
      <c r="Y865" s="87"/>
      <c r="Z865" s="87"/>
      <c r="AA865" s="87"/>
      <c r="AB865" s="88"/>
      <c r="AC865" s="87"/>
      <c r="AD865" s="89"/>
      <c r="AE865" s="89"/>
      <c r="AG865" s="89"/>
      <c r="AH865" s="38"/>
    </row>
    <row r="866" spans="1:34" ht="15">
      <c r="A866" s="86"/>
      <c r="X866" s="87"/>
      <c r="Y866" s="87"/>
      <c r="Z866" s="87"/>
      <c r="AA866" s="87"/>
      <c r="AB866" s="88"/>
      <c r="AC866" s="87"/>
      <c r="AD866" s="89"/>
      <c r="AE866" s="89"/>
      <c r="AG866" s="89"/>
      <c r="AH866" s="38"/>
    </row>
    <row r="867" spans="1:34" ht="15">
      <c r="A867" s="86"/>
      <c r="X867" s="87"/>
      <c r="Y867" s="87"/>
      <c r="Z867" s="87"/>
      <c r="AA867" s="87"/>
      <c r="AB867" s="88"/>
      <c r="AC867" s="87"/>
      <c r="AD867" s="89"/>
      <c r="AE867" s="89"/>
      <c r="AG867" s="89"/>
      <c r="AH867" s="38"/>
    </row>
    <row r="868" spans="1:34" ht="15">
      <c r="A868" s="86"/>
      <c r="X868" s="87"/>
      <c r="Y868" s="87"/>
      <c r="Z868" s="87"/>
      <c r="AA868" s="87"/>
      <c r="AB868" s="88"/>
      <c r="AC868" s="87"/>
      <c r="AD868" s="89"/>
      <c r="AE868" s="89"/>
      <c r="AG868" s="89"/>
      <c r="AH868" s="38"/>
    </row>
    <row r="869" spans="1:34" ht="15">
      <c r="A869" s="86"/>
      <c r="X869" s="87"/>
      <c r="Y869" s="87"/>
      <c r="Z869" s="87"/>
      <c r="AA869" s="87"/>
      <c r="AB869" s="88"/>
      <c r="AC869" s="87"/>
      <c r="AD869" s="89"/>
      <c r="AE869" s="89"/>
      <c r="AG869" s="89"/>
      <c r="AH869" s="38"/>
    </row>
    <row r="870" spans="1:34" ht="15">
      <c r="A870" s="86"/>
      <c r="X870" s="87"/>
      <c r="Y870" s="87"/>
      <c r="Z870" s="87"/>
      <c r="AA870" s="87"/>
      <c r="AB870" s="88"/>
      <c r="AC870" s="87"/>
      <c r="AD870" s="89"/>
      <c r="AE870" s="89"/>
      <c r="AG870" s="89"/>
      <c r="AH870" s="38"/>
    </row>
    <row r="871" spans="1:34" ht="15">
      <c r="A871" s="86"/>
      <c r="X871" s="87"/>
      <c r="Y871" s="87"/>
      <c r="Z871" s="87"/>
      <c r="AA871" s="87"/>
      <c r="AB871" s="88"/>
      <c r="AC871" s="87"/>
      <c r="AD871" s="89"/>
      <c r="AE871" s="89"/>
      <c r="AG871" s="89"/>
      <c r="AH871" s="38"/>
    </row>
    <row r="872" spans="1:34" ht="15">
      <c r="A872" s="86"/>
      <c r="X872" s="87"/>
      <c r="Y872" s="87"/>
      <c r="Z872" s="87"/>
      <c r="AA872" s="87"/>
      <c r="AB872" s="88"/>
      <c r="AC872" s="87"/>
      <c r="AD872" s="89"/>
      <c r="AE872" s="89"/>
      <c r="AG872" s="89"/>
      <c r="AH872" s="38"/>
    </row>
    <row r="873" spans="1:34" ht="15">
      <c r="A873" s="86"/>
      <c r="X873" s="87"/>
      <c r="Y873" s="87"/>
      <c r="Z873" s="87"/>
      <c r="AA873" s="87"/>
      <c r="AB873" s="88"/>
      <c r="AC873" s="87"/>
      <c r="AD873" s="89"/>
      <c r="AE873" s="89"/>
      <c r="AG873" s="89"/>
      <c r="AH873" s="38"/>
    </row>
    <row r="874" spans="1:34" ht="15">
      <c r="A874" s="86"/>
      <c r="X874" s="87"/>
      <c r="Y874" s="87"/>
      <c r="Z874" s="87"/>
      <c r="AA874" s="87"/>
      <c r="AB874" s="88"/>
      <c r="AC874" s="87"/>
      <c r="AD874" s="89"/>
      <c r="AE874" s="89"/>
      <c r="AG874" s="89"/>
      <c r="AH874" s="38"/>
    </row>
    <row r="875" spans="1:34" ht="15">
      <c r="A875" s="86"/>
      <c r="X875" s="87"/>
      <c r="Y875" s="87"/>
      <c r="Z875" s="87"/>
      <c r="AA875" s="87"/>
      <c r="AB875" s="88"/>
      <c r="AC875" s="87"/>
      <c r="AD875" s="89"/>
      <c r="AE875" s="89"/>
      <c r="AG875" s="89"/>
      <c r="AH875" s="38"/>
    </row>
    <row r="876" spans="1:34" ht="15">
      <c r="A876" s="86"/>
      <c r="X876" s="87"/>
      <c r="Y876" s="87"/>
      <c r="Z876" s="87"/>
      <c r="AA876" s="87"/>
      <c r="AB876" s="88"/>
      <c r="AC876" s="87"/>
      <c r="AD876" s="89"/>
      <c r="AE876" s="89"/>
      <c r="AG876" s="89"/>
      <c r="AH876" s="38"/>
    </row>
    <row r="877" spans="1:34" ht="15">
      <c r="A877" s="86"/>
      <c r="X877" s="87"/>
      <c r="Y877" s="87"/>
      <c r="Z877" s="87"/>
      <c r="AA877" s="87"/>
      <c r="AB877" s="88"/>
      <c r="AC877" s="87"/>
      <c r="AD877" s="89"/>
      <c r="AE877" s="89"/>
      <c r="AG877" s="89"/>
      <c r="AH877" s="38"/>
    </row>
    <row r="878" spans="1:34" ht="15">
      <c r="A878" s="86"/>
      <c r="X878" s="87"/>
      <c r="Y878" s="87"/>
      <c r="Z878" s="87"/>
      <c r="AA878" s="87"/>
      <c r="AB878" s="88"/>
      <c r="AC878" s="87"/>
      <c r="AD878" s="89"/>
      <c r="AE878" s="89"/>
      <c r="AG878" s="89"/>
      <c r="AH878" s="38"/>
    </row>
    <row r="879" spans="1:34" ht="15">
      <c r="A879" s="86"/>
      <c r="X879" s="87"/>
      <c r="Y879" s="87"/>
      <c r="Z879" s="87"/>
      <c r="AA879" s="87"/>
      <c r="AB879" s="88"/>
      <c r="AC879" s="87"/>
      <c r="AD879" s="89"/>
      <c r="AE879" s="89"/>
      <c r="AG879" s="89"/>
      <c r="AH879" s="38"/>
    </row>
    <row r="880" spans="1:34" ht="15">
      <c r="A880" s="86"/>
      <c r="X880" s="87"/>
      <c r="Y880" s="87"/>
      <c r="Z880" s="87"/>
      <c r="AA880" s="87"/>
      <c r="AB880" s="88"/>
      <c r="AC880" s="87"/>
      <c r="AD880" s="89"/>
      <c r="AE880" s="89"/>
      <c r="AG880" s="89"/>
      <c r="AH880" s="38"/>
    </row>
    <row r="881" spans="1:34" ht="15">
      <c r="A881" s="86"/>
      <c r="X881" s="87"/>
      <c r="Y881" s="87"/>
      <c r="Z881" s="87"/>
      <c r="AA881" s="87"/>
      <c r="AB881" s="88"/>
      <c r="AC881" s="87"/>
      <c r="AD881" s="89"/>
      <c r="AE881" s="89"/>
      <c r="AG881" s="89"/>
      <c r="AH881" s="38"/>
    </row>
    <row r="882" spans="1:34" ht="15">
      <c r="A882" s="86"/>
      <c r="X882" s="87"/>
      <c r="Y882" s="87"/>
      <c r="Z882" s="87"/>
      <c r="AA882" s="87"/>
      <c r="AB882" s="88"/>
      <c r="AC882" s="87"/>
      <c r="AD882" s="89"/>
      <c r="AE882" s="89"/>
      <c r="AG882" s="89"/>
      <c r="AH882" s="38"/>
    </row>
    <row r="883" spans="1:34" ht="15">
      <c r="A883" s="86"/>
      <c r="X883" s="87"/>
      <c r="Y883" s="87"/>
      <c r="Z883" s="87"/>
      <c r="AA883" s="87"/>
      <c r="AB883" s="88"/>
      <c r="AC883" s="87"/>
      <c r="AD883" s="89"/>
      <c r="AE883" s="89"/>
      <c r="AG883" s="89"/>
      <c r="AH883" s="38"/>
    </row>
    <row r="884" spans="1:34" ht="15">
      <c r="A884" s="86"/>
      <c r="X884" s="87"/>
      <c r="Y884" s="87"/>
      <c r="Z884" s="87"/>
      <c r="AA884" s="87"/>
      <c r="AB884" s="88"/>
      <c r="AC884" s="87"/>
      <c r="AD884" s="89"/>
      <c r="AE884" s="89"/>
      <c r="AG884" s="89"/>
      <c r="AH884" s="38"/>
    </row>
    <row r="885" spans="1:34" ht="15">
      <c r="A885" s="86"/>
      <c r="X885" s="87"/>
      <c r="Y885" s="87"/>
      <c r="Z885" s="87"/>
      <c r="AA885" s="87"/>
      <c r="AB885" s="88"/>
      <c r="AC885" s="87"/>
      <c r="AD885" s="89"/>
      <c r="AE885" s="89"/>
      <c r="AG885" s="89"/>
      <c r="AH885" s="38"/>
    </row>
    <row r="886" spans="1:34" ht="15">
      <c r="A886" s="86"/>
      <c r="X886" s="87"/>
      <c r="Y886" s="87"/>
      <c r="Z886" s="87"/>
      <c r="AA886" s="87"/>
      <c r="AB886" s="88"/>
      <c r="AC886" s="87"/>
      <c r="AD886" s="89"/>
      <c r="AE886" s="89"/>
      <c r="AG886" s="89"/>
      <c r="AH886" s="38"/>
    </row>
    <row r="887" spans="1:34" ht="15">
      <c r="A887" s="86"/>
      <c r="X887" s="87"/>
      <c r="Y887" s="87"/>
      <c r="Z887" s="87"/>
      <c r="AA887" s="87"/>
      <c r="AB887" s="88"/>
      <c r="AC887" s="87"/>
      <c r="AD887" s="89"/>
      <c r="AE887" s="89"/>
      <c r="AG887" s="89"/>
      <c r="AH887" s="38"/>
    </row>
    <row r="888" spans="1:34" ht="15">
      <c r="A888" s="86"/>
      <c r="X888" s="87"/>
      <c r="Y888" s="87"/>
      <c r="Z888" s="87"/>
      <c r="AA888" s="87"/>
      <c r="AB888" s="88"/>
      <c r="AC888" s="87"/>
      <c r="AD888" s="89"/>
      <c r="AE888" s="89"/>
      <c r="AG888" s="89"/>
      <c r="AH888" s="38"/>
    </row>
    <row r="889" spans="1:34" ht="15">
      <c r="A889" s="86"/>
      <c r="X889" s="87"/>
      <c r="Y889" s="87"/>
      <c r="Z889" s="87"/>
      <c r="AA889" s="87"/>
      <c r="AB889" s="88"/>
      <c r="AC889" s="87"/>
      <c r="AD889" s="89"/>
      <c r="AE889" s="89"/>
      <c r="AG889" s="89"/>
      <c r="AH889" s="38"/>
    </row>
    <row r="890" spans="1:34" ht="15">
      <c r="A890" s="86"/>
      <c r="X890" s="87"/>
      <c r="Y890" s="87"/>
      <c r="Z890" s="87"/>
      <c r="AA890" s="87"/>
      <c r="AB890" s="88"/>
      <c r="AC890" s="87"/>
      <c r="AD890" s="89"/>
      <c r="AE890" s="89"/>
      <c r="AG890" s="89"/>
      <c r="AH890" s="38"/>
    </row>
    <row r="891" spans="1:34" ht="15">
      <c r="A891" s="86"/>
      <c r="X891" s="87"/>
      <c r="Y891" s="87"/>
      <c r="Z891" s="87"/>
      <c r="AA891" s="87"/>
      <c r="AB891" s="88"/>
      <c r="AC891" s="87"/>
      <c r="AD891" s="89"/>
      <c r="AE891" s="89"/>
      <c r="AG891" s="89"/>
      <c r="AH891" s="38"/>
    </row>
    <row r="892" spans="1:34" ht="15">
      <c r="A892" s="86"/>
      <c r="X892" s="87"/>
      <c r="Y892" s="87"/>
      <c r="Z892" s="87"/>
      <c r="AA892" s="87"/>
      <c r="AB892" s="88"/>
      <c r="AC892" s="87"/>
      <c r="AD892" s="89"/>
      <c r="AE892" s="89"/>
      <c r="AG892" s="89"/>
      <c r="AH892" s="38"/>
    </row>
    <row r="893" spans="1:34" ht="15">
      <c r="A893" s="86"/>
      <c r="X893" s="87"/>
      <c r="Y893" s="87"/>
      <c r="Z893" s="87"/>
      <c r="AA893" s="87"/>
      <c r="AB893" s="88"/>
      <c r="AC893" s="87"/>
      <c r="AD893" s="89"/>
      <c r="AE893" s="89"/>
      <c r="AG893" s="89"/>
      <c r="AH893" s="38"/>
    </row>
    <row r="894" spans="1:34" ht="15">
      <c r="A894" s="86"/>
      <c r="X894" s="87"/>
      <c r="Y894" s="87"/>
      <c r="Z894" s="87"/>
      <c r="AA894" s="87"/>
      <c r="AB894" s="88"/>
      <c r="AC894" s="87"/>
      <c r="AD894" s="89"/>
      <c r="AE894" s="89"/>
      <c r="AG894" s="89"/>
      <c r="AH894" s="38"/>
    </row>
    <row r="895" spans="1:34" ht="15">
      <c r="A895" s="86"/>
      <c r="X895" s="87"/>
      <c r="Y895" s="87"/>
      <c r="Z895" s="87"/>
      <c r="AA895" s="87"/>
      <c r="AB895" s="88"/>
      <c r="AC895" s="87"/>
      <c r="AD895" s="89"/>
      <c r="AE895" s="89"/>
      <c r="AG895" s="89"/>
      <c r="AH895" s="38"/>
    </row>
    <row r="896" spans="1:34" ht="15">
      <c r="A896" s="86"/>
      <c r="X896" s="87"/>
      <c r="Y896" s="87"/>
      <c r="Z896" s="87"/>
      <c r="AA896" s="87"/>
      <c r="AB896" s="88"/>
      <c r="AC896" s="87"/>
      <c r="AD896" s="89"/>
      <c r="AE896" s="89"/>
      <c r="AG896" s="89"/>
      <c r="AH896" s="38"/>
    </row>
    <row r="897" spans="1:34" ht="15">
      <c r="A897" s="86"/>
      <c r="X897" s="87"/>
      <c r="Y897" s="87"/>
      <c r="Z897" s="87"/>
      <c r="AA897" s="87"/>
      <c r="AB897" s="88"/>
      <c r="AC897" s="87"/>
      <c r="AD897" s="89"/>
      <c r="AE897" s="89"/>
      <c r="AG897" s="89"/>
      <c r="AH897" s="38"/>
    </row>
    <row r="898" spans="1:34" ht="15">
      <c r="A898" s="86"/>
      <c r="X898" s="87"/>
      <c r="Y898" s="87"/>
      <c r="Z898" s="87"/>
      <c r="AA898" s="87"/>
      <c r="AB898" s="88"/>
      <c r="AC898" s="87"/>
      <c r="AD898" s="89"/>
      <c r="AE898" s="89"/>
      <c r="AG898" s="89"/>
      <c r="AH898" s="38"/>
    </row>
    <row r="899" spans="1:34" ht="15">
      <c r="A899" s="86"/>
      <c r="X899" s="87"/>
      <c r="Y899" s="87"/>
      <c r="Z899" s="87"/>
      <c r="AA899" s="87"/>
      <c r="AB899" s="88"/>
      <c r="AC899" s="87"/>
      <c r="AD899" s="89"/>
      <c r="AE899" s="89"/>
      <c r="AG899" s="89"/>
      <c r="AH899" s="38"/>
    </row>
    <row r="900" spans="1:34" ht="15">
      <c r="A900" s="86"/>
      <c r="X900" s="87"/>
      <c r="Y900" s="87"/>
      <c r="Z900" s="87"/>
      <c r="AA900" s="87"/>
      <c r="AB900" s="88"/>
      <c r="AC900" s="87"/>
      <c r="AD900" s="89"/>
      <c r="AE900" s="89"/>
      <c r="AG900" s="89"/>
      <c r="AH900" s="38"/>
    </row>
    <row r="901" spans="1:34" ht="15">
      <c r="A901" s="86"/>
      <c r="X901" s="87"/>
      <c r="Y901" s="87"/>
      <c r="Z901" s="87"/>
      <c r="AA901" s="87"/>
      <c r="AB901" s="88"/>
      <c r="AC901" s="87"/>
      <c r="AD901" s="89"/>
      <c r="AE901" s="89"/>
      <c r="AG901" s="89"/>
      <c r="AH901" s="38"/>
    </row>
    <row r="902" spans="1:34" ht="15">
      <c r="A902" s="86"/>
      <c r="X902" s="87"/>
      <c r="Y902" s="87"/>
      <c r="Z902" s="87"/>
      <c r="AA902" s="87"/>
      <c r="AB902" s="88"/>
      <c r="AC902" s="87"/>
      <c r="AD902" s="89"/>
      <c r="AE902" s="89"/>
      <c r="AG902" s="89"/>
      <c r="AH902" s="38"/>
    </row>
    <row r="903" spans="1:34" ht="15">
      <c r="A903" s="86"/>
      <c r="X903" s="87"/>
      <c r="Y903" s="87"/>
      <c r="Z903" s="87"/>
      <c r="AA903" s="87"/>
      <c r="AB903" s="88"/>
      <c r="AC903" s="87"/>
      <c r="AD903" s="89"/>
      <c r="AE903" s="89"/>
      <c r="AG903" s="89"/>
      <c r="AH903" s="38"/>
    </row>
    <row r="904" spans="1:34" ht="15">
      <c r="A904" s="86"/>
      <c r="X904" s="87"/>
      <c r="Y904" s="87"/>
      <c r="Z904" s="87"/>
      <c r="AA904" s="87"/>
      <c r="AB904" s="88"/>
      <c r="AC904" s="87"/>
      <c r="AD904" s="89"/>
      <c r="AE904" s="89"/>
      <c r="AG904" s="89"/>
      <c r="AH904" s="38"/>
    </row>
    <row r="905" spans="1:34" ht="15">
      <c r="A905" s="86"/>
      <c r="X905" s="87"/>
      <c r="Y905" s="87"/>
      <c r="Z905" s="87"/>
      <c r="AA905" s="87"/>
      <c r="AB905" s="88"/>
      <c r="AC905" s="87"/>
      <c r="AD905" s="89"/>
      <c r="AE905" s="89"/>
      <c r="AG905" s="89"/>
      <c r="AH905" s="38"/>
    </row>
    <row r="906" spans="1:34" ht="15">
      <c r="A906" s="86"/>
      <c r="X906" s="87"/>
      <c r="Y906" s="87"/>
      <c r="Z906" s="87"/>
      <c r="AA906" s="87"/>
      <c r="AB906" s="88"/>
      <c r="AC906" s="87"/>
      <c r="AD906" s="89"/>
      <c r="AE906" s="89"/>
      <c r="AG906" s="89"/>
      <c r="AH906" s="38"/>
    </row>
    <row r="907" spans="1:34" ht="15">
      <c r="A907" s="86"/>
      <c r="X907" s="87"/>
      <c r="Y907" s="87"/>
      <c r="Z907" s="87"/>
      <c r="AA907" s="87"/>
      <c r="AB907" s="88"/>
      <c r="AC907" s="87"/>
      <c r="AD907" s="89"/>
      <c r="AE907" s="89"/>
      <c r="AG907" s="89"/>
      <c r="AH907" s="38"/>
    </row>
    <row r="908" spans="1:34" ht="15">
      <c r="A908" s="86"/>
      <c r="X908" s="87"/>
      <c r="Y908" s="87"/>
      <c r="Z908" s="87"/>
      <c r="AA908" s="87"/>
      <c r="AB908" s="88"/>
      <c r="AC908" s="87"/>
      <c r="AD908" s="89"/>
      <c r="AE908" s="89"/>
      <c r="AG908" s="89"/>
      <c r="AH908" s="38"/>
    </row>
    <row r="909" spans="1:34" ht="15">
      <c r="A909" s="86"/>
      <c r="X909" s="87"/>
      <c r="Y909" s="87"/>
      <c r="Z909" s="87"/>
      <c r="AA909" s="87"/>
      <c r="AB909" s="88"/>
      <c r="AC909" s="87"/>
      <c r="AD909" s="89"/>
      <c r="AE909" s="89"/>
      <c r="AG909" s="89"/>
      <c r="AH909" s="38"/>
    </row>
    <row r="910" spans="1:34" ht="15">
      <c r="A910" s="86"/>
      <c r="X910" s="87"/>
      <c r="Y910" s="87"/>
      <c r="Z910" s="87"/>
      <c r="AA910" s="87"/>
      <c r="AB910" s="88"/>
      <c r="AC910" s="87"/>
      <c r="AD910" s="89"/>
      <c r="AE910" s="89"/>
      <c r="AG910" s="89"/>
      <c r="AH910" s="38"/>
    </row>
    <row r="911" spans="1:34" ht="15">
      <c r="A911" s="86"/>
      <c r="X911" s="87"/>
      <c r="Y911" s="87"/>
      <c r="Z911" s="87"/>
      <c r="AA911" s="87"/>
      <c r="AB911" s="88"/>
      <c r="AC911" s="87"/>
      <c r="AD911" s="89"/>
      <c r="AE911" s="89"/>
      <c r="AG911" s="89"/>
      <c r="AH911" s="38"/>
    </row>
    <row r="912" spans="1:34" ht="15">
      <c r="A912" s="86"/>
      <c r="X912" s="87"/>
      <c r="Y912" s="87"/>
      <c r="Z912" s="87"/>
      <c r="AA912" s="87"/>
      <c r="AB912" s="88"/>
      <c r="AC912" s="87"/>
      <c r="AD912" s="89"/>
      <c r="AE912" s="89"/>
      <c r="AG912" s="89"/>
      <c r="AH912" s="38"/>
    </row>
    <row r="913" spans="1:34" ht="15">
      <c r="A913" s="86"/>
      <c r="X913" s="87"/>
      <c r="Y913" s="87"/>
      <c r="Z913" s="87"/>
      <c r="AA913" s="87"/>
      <c r="AB913" s="88"/>
      <c r="AC913" s="87"/>
      <c r="AD913" s="89"/>
      <c r="AE913" s="89"/>
      <c r="AG913" s="89"/>
      <c r="AH913" s="38"/>
    </row>
    <row r="914" spans="1:34" ht="15">
      <c r="A914" s="86"/>
      <c r="X914" s="87"/>
      <c r="Y914" s="87"/>
      <c r="Z914" s="87"/>
      <c r="AA914" s="87"/>
      <c r="AB914" s="88"/>
      <c r="AC914" s="87"/>
      <c r="AD914" s="89"/>
      <c r="AE914" s="89"/>
      <c r="AG914" s="89"/>
      <c r="AH914" s="38"/>
    </row>
    <row r="915" spans="1:34" ht="15">
      <c r="A915" s="86"/>
      <c r="X915" s="87"/>
      <c r="Y915" s="87"/>
      <c r="Z915" s="87"/>
      <c r="AA915" s="87"/>
      <c r="AB915" s="88"/>
      <c r="AC915" s="87"/>
      <c r="AD915" s="89"/>
      <c r="AE915" s="89"/>
      <c r="AG915" s="89"/>
      <c r="AH915" s="38"/>
    </row>
    <row r="916" spans="1:34" ht="15">
      <c r="A916" s="86"/>
      <c r="X916" s="87"/>
      <c r="Y916" s="87"/>
      <c r="Z916" s="87"/>
      <c r="AA916" s="87"/>
      <c r="AB916" s="88"/>
      <c r="AC916" s="87"/>
      <c r="AD916" s="89"/>
      <c r="AE916" s="89"/>
      <c r="AG916" s="89"/>
      <c r="AH916" s="38"/>
    </row>
    <row r="917" spans="1:34" ht="15">
      <c r="A917" s="86"/>
      <c r="X917" s="87"/>
      <c r="Y917" s="87"/>
      <c r="Z917" s="87"/>
      <c r="AA917" s="87"/>
      <c r="AB917" s="88"/>
      <c r="AC917" s="87"/>
      <c r="AD917" s="89"/>
      <c r="AE917" s="89"/>
      <c r="AG917" s="89"/>
      <c r="AH917" s="38"/>
    </row>
    <row r="918" spans="1:34" ht="15">
      <c r="A918" s="86"/>
      <c r="X918" s="87"/>
      <c r="Y918" s="87"/>
      <c r="Z918" s="87"/>
      <c r="AA918" s="87"/>
      <c r="AB918" s="88"/>
      <c r="AC918" s="87"/>
      <c r="AD918" s="89"/>
      <c r="AE918" s="89"/>
      <c r="AG918" s="89"/>
      <c r="AH918" s="38"/>
    </row>
    <row r="919" spans="1:34" ht="15">
      <c r="A919" s="86"/>
      <c r="X919" s="87"/>
      <c r="Y919" s="87"/>
      <c r="Z919" s="87"/>
      <c r="AA919" s="87"/>
      <c r="AB919" s="88"/>
      <c r="AC919" s="87"/>
      <c r="AD919" s="89"/>
      <c r="AE919" s="89"/>
      <c r="AG919" s="89"/>
      <c r="AH919" s="38"/>
    </row>
    <row r="920" spans="1:34" ht="15">
      <c r="A920" s="86"/>
      <c r="X920" s="87"/>
      <c r="Y920" s="87"/>
      <c r="Z920" s="87"/>
      <c r="AA920" s="87"/>
      <c r="AB920" s="88"/>
      <c r="AC920" s="87"/>
      <c r="AD920" s="89"/>
      <c r="AE920" s="89"/>
      <c r="AG920" s="89"/>
      <c r="AH920" s="38"/>
    </row>
    <row r="921" spans="1:34" ht="15">
      <c r="A921" s="86"/>
      <c r="X921" s="87"/>
      <c r="Y921" s="87"/>
      <c r="Z921" s="87"/>
      <c r="AA921" s="87"/>
      <c r="AB921" s="88"/>
      <c r="AC921" s="87"/>
      <c r="AD921" s="89"/>
      <c r="AE921" s="89"/>
      <c r="AG921" s="89"/>
      <c r="AH921" s="38"/>
    </row>
    <row r="922" spans="1:34" ht="15">
      <c r="A922" s="86"/>
      <c r="X922" s="87"/>
      <c r="Y922" s="87"/>
      <c r="Z922" s="87"/>
      <c r="AA922" s="87"/>
      <c r="AB922" s="88"/>
      <c r="AC922" s="87"/>
      <c r="AD922" s="89"/>
      <c r="AE922" s="89"/>
      <c r="AG922" s="89"/>
      <c r="AH922" s="38"/>
    </row>
    <row r="923" spans="1:34" ht="15">
      <c r="A923" s="86"/>
      <c r="X923" s="87"/>
      <c r="Y923" s="87"/>
      <c r="Z923" s="87"/>
      <c r="AA923" s="87"/>
      <c r="AB923" s="88"/>
      <c r="AC923" s="87"/>
      <c r="AD923" s="89"/>
      <c r="AE923" s="89"/>
      <c r="AG923" s="89"/>
      <c r="AH923" s="38"/>
    </row>
    <row r="924" spans="1:34" ht="15">
      <c r="A924" s="86"/>
      <c r="X924" s="87"/>
      <c r="Y924" s="87"/>
      <c r="Z924" s="87"/>
      <c r="AA924" s="87"/>
      <c r="AB924" s="88"/>
      <c r="AC924" s="87"/>
      <c r="AD924" s="89"/>
      <c r="AE924" s="89"/>
      <c r="AG924" s="89"/>
      <c r="AH924" s="38"/>
    </row>
    <row r="925" spans="1:34" ht="15">
      <c r="A925" s="86"/>
      <c r="X925" s="87"/>
      <c r="Y925" s="87"/>
      <c r="Z925" s="87"/>
      <c r="AA925" s="87"/>
      <c r="AB925" s="88"/>
      <c r="AC925" s="87"/>
      <c r="AD925" s="89"/>
      <c r="AE925" s="89"/>
      <c r="AG925" s="89"/>
      <c r="AH925" s="38"/>
    </row>
    <row r="926" spans="1:34" ht="15">
      <c r="A926" s="86"/>
      <c r="X926" s="87"/>
      <c r="Y926" s="87"/>
      <c r="Z926" s="87"/>
      <c r="AA926" s="87"/>
      <c r="AB926" s="88"/>
      <c r="AC926" s="87"/>
      <c r="AD926" s="89"/>
      <c r="AE926" s="89"/>
      <c r="AG926" s="89"/>
      <c r="AH926" s="38"/>
    </row>
    <row r="927" spans="1:34" ht="15">
      <c r="A927" s="86"/>
      <c r="X927" s="87"/>
      <c r="Y927" s="87"/>
      <c r="Z927" s="87"/>
      <c r="AA927" s="87"/>
      <c r="AB927" s="88"/>
      <c r="AC927" s="87"/>
      <c r="AD927" s="89"/>
      <c r="AE927" s="89"/>
      <c r="AG927" s="89"/>
      <c r="AH927" s="38"/>
    </row>
    <row r="928" spans="1:34" ht="15">
      <c r="A928" s="86"/>
      <c r="X928" s="87"/>
      <c r="Y928" s="87"/>
      <c r="Z928" s="87"/>
      <c r="AA928" s="87"/>
      <c r="AB928" s="88"/>
      <c r="AC928" s="87"/>
      <c r="AD928" s="89"/>
      <c r="AE928" s="89"/>
      <c r="AG928" s="89"/>
      <c r="AH928" s="38"/>
    </row>
    <row r="929" spans="1:34" ht="15">
      <c r="A929" s="86"/>
      <c r="X929" s="87"/>
      <c r="Y929" s="87"/>
      <c r="Z929" s="87"/>
      <c r="AA929" s="87"/>
      <c r="AB929" s="88"/>
      <c r="AC929" s="87"/>
      <c r="AD929" s="89"/>
      <c r="AE929" s="89"/>
      <c r="AG929" s="89"/>
      <c r="AH929" s="38"/>
    </row>
    <row r="930" spans="1:34" ht="15">
      <c r="A930" s="86"/>
      <c r="X930" s="87"/>
      <c r="Y930" s="87"/>
      <c r="Z930" s="87"/>
      <c r="AA930" s="87"/>
      <c r="AB930" s="88"/>
      <c r="AC930" s="87"/>
      <c r="AD930" s="89"/>
      <c r="AE930" s="89"/>
      <c r="AG930" s="89"/>
      <c r="AH930" s="38"/>
    </row>
    <row r="931" spans="1:34" ht="15">
      <c r="A931" s="86"/>
      <c r="X931" s="87"/>
      <c r="Y931" s="87"/>
      <c r="Z931" s="87"/>
      <c r="AA931" s="87"/>
      <c r="AB931" s="88"/>
      <c r="AC931" s="87"/>
      <c r="AD931" s="89"/>
      <c r="AE931" s="89"/>
      <c r="AG931" s="89"/>
      <c r="AH931" s="38"/>
    </row>
    <row r="932" spans="1:34" ht="15">
      <c r="A932" s="86"/>
      <c r="X932" s="87"/>
      <c r="Y932" s="87"/>
      <c r="Z932" s="87"/>
      <c r="AA932" s="87"/>
      <c r="AB932" s="88"/>
      <c r="AC932" s="87"/>
      <c r="AD932" s="89"/>
      <c r="AE932" s="89"/>
      <c r="AG932" s="89"/>
      <c r="AH932" s="38"/>
    </row>
    <row r="933" spans="1:34" ht="15">
      <c r="A933" s="86"/>
      <c r="X933" s="87"/>
      <c r="Y933" s="87"/>
      <c r="Z933" s="87"/>
      <c r="AA933" s="87"/>
      <c r="AB933" s="88"/>
      <c r="AC933" s="87"/>
      <c r="AD933" s="89"/>
      <c r="AE933" s="89"/>
      <c r="AG933" s="89"/>
      <c r="AH933" s="38"/>
    </row>
    <row r="934" spans="1:34" ht="15">
      <c r="A934" s="86"/>
      <c r="X934" s="87"/>
      <c r="Y934" s="87"/>
      <c r="Z934" s="87"/>
      <c r="AA934" s="87"/>
      <c r="AB934" s="88"/>
      <c r="AC934" s="87"/>
      <c r="AD934" s="89"/>
      <c r="AE934" s="89"/>
      <c r="AG934" s="89"/>
      <c r="AH934" s="38"/>
    </row>
    <row r="935" spans="1:34" ht="15">
      <c r="A935" s="86"/>
      <c r="X935" s="87"/>
      <c r="Y935" s="87"/>
      <c r="Z935" s="87"/>
      <c r="AA935" s="87"/>
      <c r="AB935" s="88"/>
      <c r="AC935" s="87"/>
      <c r="AD935" s="89"/>
      <c r="AE935" s="89"/>
      <c r="AG935" s="89"/>
      <c r="AH935" s="38"/>
    </row>
    <row r="936" spans="1:34" ht="15">
      <c r="A936" s="86"/>
      <c r="X936" s="87"/>
      <c r="Y936" s="87"/>
      <c r="Z936" s="87"/>
      <c r="AA936" s="87"/>
      <c r="AB936" s="88"/>
      <c r="AC936" s="87"/>
      <c r="AD936" s="89"/>
      <c r="AE936" s="89"/>
      <c r="AG936" s="89"/>
      <c r="AH936" s="38"/>
    </row>
    <row r="937" spans="1:34" ht="15">
      <c r="A937" s="86"/>
      <c r="X937" s="87"/>
      <c r="Y937" s="87"/>
      <c r="Z937" s="87"/>
      <c r="AA937" s="87"/>
      <c r="AB937" s="88"/>
      <c r="AC937" s="87"/>
      <c r="AD937" s="89"/>
      <c r="AE937" s="89"/>
      <c r="AG937" s="89"/>
      <c r="AH937" s="38"/>
    </row>
    <row r="938" spans="1:34" ht="15">
      <c r="A938" s="86"/>
      <c r="X938" s="87"/>
      <c r="Y938" s="87"/>
      <c r="Z938" s="87"/>
      <c r="AA938" s="87"/>
      <c r="AB938" s="88"/>
      <c r="AC938" s="87"/>
      <c r="AD938" s="89"/>
      <c r="AE938" s="89"/>
      <c r="AG938" s="89"/>
      <c r="AH938" s="38"/>
    </row>
    <row r="939" spans="1:34" ht="15">
      <c r="A939" s="86"/>
      <c r="X939" s="87"/>
      <c r="Y939" s="87"/>
      <c r="Z939" s="87"/>
      <c r="AA939" s="87"/>
      <c r="AB939" s="88"/>
      <c r="AC939" s="87"/>
      <c r="AD939" s="89"/>
      <c r="AE939" s="89"/>
      <c r="AG939" s="89"/>
      <c r="AH939" s="38"/>
    </row>
    <row r="940" spans="1:34" ht="15">
      <c r="A940" s="86"/>
      <c r="X940" s="87"/>
      <c r="Y940" s="87"/>
      <c r="Z940" s="87"/>
      <c r="AA940" s="87"/>
      <c r="AB940" s="88"/>
      <c r="AC940" s="87"/>
      <c r="AD940" s="89"/>
      <c r="AE940" s="89"/>
      <c r="AG940" s="89"/>
      <c r="AH940" s="38"/>
    </row>
    <row r="941" spans="1:34" ht="15">
      <c r="A941" s="86"/>
      <c r="X941" s="87"/>
      <c r="Y941" s="87"/>
      <c r="Z941" s="87"/>
      <c r="AA941" s="87"/>
      <c r="AB941" s="88"/>
      <c r="AC941" s="87"/>
      <c r="AD941" s="89"/>
      <c r="AE941" s="89"/>
      <c r="AG941" s="89"/>
      <c r="AH941" s="38"/>
    </row>
    <row r="942" spans="1:34" ht="15">
      <c r="A942" s="86"/>
      <c r="X942" s="87"/>
      <c r="Y942" s="87"/>
      <c r="Z942" s="87"/>
      <c r="AA942" s="87"/>
      <c r="AB942" s="88"/>
      <c r="AC942" s="87"/>
      <c r="AD942" s="89"/>
      <c r="AE942" s="89"/>
      <c r="AG942" s="89"/>
      <c r="AH942" s="38"/>
    </row>
    <row r="943" spans="1:34" ht="15">
      <c r="A943" s="86"/>
      <c r="X943" s="87"/>
      <c r="Y943" s="87"/>
      <c r="Z943" s="87"/>
      <c r="AA943" s="87"/>
      <c r="AB943" s="88"/>
      <c r="AC943" s="87"/>
      <c r="AD943" s="89"/>
      <c r="AE943" s="89"/>
      <c r="AG943" s="89"/>
      <c r="AH943" s="38"/>
    </row>
    <row r="944" spans="1:34" ht="15">
      <c r="A944" s="86"/>
      <c r="X944" s="87"/>
      <c r="Y944" s="87"/>
      <c r="Z944" s="87"/>
      <c r="AA944" s="87"/>
      <c r="AB944" s="88"/>
      <c r="AC944" s="87"/>
      <c r="AD944" s="89"/>
      <c r="AE944" s="89"/>
      <c r="AG944" s="89"/>
      <c r="AH944" s="38"/>
    </row>
    <row r="945" spans="1:34" ht="15">
      <c r="A945" s="86"/>
      <c r="X945" s="87"/>
      <c r="Y945" s="87"/>
      <c r="Z945" s="87"/>
      <c r="AA945" s="87"/>
      <c r="AB945" s="88"/>
      <c r="AC945" s="87"/>
      <c r="AD945" s="89"/>
      <c r="AE945" s="89"/>
      <c r="AG945" s="89"/>
      <c r="AH945" s="38"/>
    </row>
    <row r="946" spans="1:34" ht="15">
      <c r="A946" s="86"/>
      <c r="X946" s="87"/>
      <c r="Y946" s="87"/>
      <c r="Z946" s="87"/>
      <c r="AA946" s="87"/>
      <c r="AB946" s="88"/>
      <c r="AC946" s="87"/>
      <c r="AD946" s="89"/>
      <c r="AE946" s="89"/>
      <c r="AG946" s="89"/>
      <c r="AH946" s="38"/>
    </row>
    <row r="947" spans="1:34" ht="15">
      <c r="A947" s="86"/>
      <c r="X947" s="87"/>
      <c r="Y947" s="87"/>
      <c r="Z947" s="87"/>
      <c r="AA947" s="87"/>
      <c r="AB947" s="88"/>
      <c r="AC947" s="87"/>
      <c r="AD947" s="89"/>
      <c r="AE947" s="89"/>
      <c r="AG947" s="89"/>
      <c r="AH947" s="38"/>
    </row>
    <row r="948" spans="1:34" ht="15">
      <c r="A948" s="86"/>
      <c r="X948" s="87"/>
      <c r="Y948" s="87"/>
      <c r="Z948" s="87"/>
      <c r="AA948" s="87"/>
      <c r="AB948" s="88"/>
      <c r="AC948" s="87"/>
      <c r="AD948" s="89"/>
      <c r="AE948" s="89"/>
      <c r="AG948" s="89"/>
      <c r="AH948" s="38"/>
    </row>
    <row r="949" spans="1:34" ht="15">
      <c r="A949" s="86"/>
      <c r="X949" s="87"/>
      <c r="Y949" s="87"/>
      <c r="Z949" s="87"/>
      <c r="AA949" s="87"/>
      <c r="AB949" s="88"/>
      <c r="AC949" s="87"/>
      <c r="AD949" s="89"/>
      <c r="AE949" s="89"/>
      <c r="AG949" s="89"/>
      <c r="AH949" s="38"/>
    </row>
    <row r="950" spans="1:34" ht="15">
      <c r="A950" s="86"/>
      <c r="X950" s="87"/>
      <c r="Y950" s="87"/>
      <c r="Z950" s="87"/>
      <c r="AA950" s="87"/>
      <c r="AB950" s="88"/>
      <c r="AC950" s="87"/>
      <c r="AD950" s="89"/>
      <c r="AE950" s="89"/>
      <c r="AG950" s="89"/>
      <c r="AH950" s="38"/>
    </row>
    <row r="951" spans="1:34" ht="15">
      <c r="A951" s="86"/>
      <c r="X951" s="87"/>
      <c r="Y951" s="87"/>
      <c r="Z951" s="87"/>
      <c r="AA951" s="87"/>
      <c r="AB951" s="88"/>
      <c r="AC951" s="87"/>
      <c r="AD951" s="89"/>
      <c r="AE951" s="89"/>
      <c r="AG951" s="89"/>
      <c r="AH951" s="38"/>
    </row>
    <row r="952" spans="1:34" ht="15">
      <c r="A952" s="86"/>
      <c r="X952" s="87"/>
      <c r="Y952" s="87"/>
      <c r="Z952" s="87"/>
      <c r="AA952" s="87"/>
      <c r="AB952" s="88"/>
      <c r="AC952" s="87"/>
      <c r="AD952" s="89"/>
      <c r="AE952" s="89"/>
      <c r="AG952" s="89"/>
      <c r="AH952" s="38"/>
    </row>
    <row r="953" spans="1:34" ht="15">
      <c r="A953" s="86"/>
      <c r="X953" s="87"/>
      <c r="Y953" s="87"/>
      <c r="Z953" s="87"/>
      <c r="AA953" s="87"/>
      <c r="AB953" s="88"/>
      <c r="AC953" s="87"/>
      <c r="AD953" s="89"/>
      <c r="AE953" s="89"/>
      <c r="AG953" s="89"/>
      <c r="AH953" s="38"/>
    </row>
    <row r="954" spans="1:34" ht="15">
      <c r="A954" s="86"/>
      <c r="X954" s="87"/>
      <c r="Y954" s="87"/>
      <c r="Z954" s="87"/>
      <c r="AA954" s="87"/>
      <c r="AB954" s="88"/>
      <c r="AC954" s="87"/>
      <c r="AD954" s="89"/>
      <c r="AE954" s="89"/>
      <c r="AG954" s="89"/>
      <c r="AH954" s="38"/>
    </row>
    <row r="955" spans="1:34" ht="15">
      <c r="A955" s="86"/>
      <c r="X955" s="87"/>
      <c r="Y955" s="87"/>
      <c r="Z955" s="87"/>
      <c r="AA955" s="87"/>
      <c r="AB955" s="88"/>
      <c r="AC955" s="87"/>
      <c r="AD955" s="89"/>
      <c r="AE955" s="89"/>
      <c r="AG955" s="89"/>
      <c r="AH955" s="38"/>
    </row>
    <row r="956" spans="1:34" ht="15">
      <c r="A956" s="86"/>
      <c r="X956" s="87"/>
      <c r="Y956" s="87"/>
      <c r="Z956" s="87"/>
      <c r="AA956" s="87"/>
      <c r="AB956" s="88"/>
      <c r="AC956" s="87"/>
      <c r="AD956" s="89"/>
      <c r="AE956" s="89"/>
      <c r="AG956" s="89"/>
      <c r="AH956" s="38"/>
    </row>
    <row r="957" spans="1:34" ht="15">
      <c r="A957" s="86"/>
      <c r="X957" s="87"/>
      <c r="Y957" s="87"/>
      <c r="Z957" s="87"/>
      <c r="AA957" s="87"/>
      <c r="AB957" s="88"/>
      <c r="AC957" s="87"/>
      <c r="AD957" s="89"/>
      <c r="AE957" s="89"/>
      <c r="AG957" s="89"/>
      <c r="AH957" s="38"/>
    </row>
    <row r="958" spans="1:34" ht="15">
      <c r="A958" s="86"/>
      <c r="X958" s="87"/>
      <c r="Y958" s="87"/>
      <c r="Z958" s="87"/>
      <c r="AA958" s="87"/>
      <c r="AB958" s="88"/>
      <c r="AC958" s="87"/>
      <c r="AD958" s="89"/>
      <c r="AE958" s="89"/>
      <c r="AG958" s="89"/>
      <c r="AH958" s="38"/>
    </row>
    <row r="959" spans="1:34" ht="15">
      <c r="A959" s="86"/>
      <c r="X959" s="87"/>
      <c r="Y959" s="87"/>
      <c r="Z959" s="87"/>
      <c r="AA959" s="87"/>
      <c r="AB959" s="88"/>
      <c r="AC959" s="87"/>
      <c r="AD959" s="89"/>
      <c r="AE959" s="89"/>
      <c r="AG959" s="89"/>
      <c r="AH959" s="38"/>
    </row>
    <row r="960" spans="1:34" ht="15">
      <c r="A960" s="86"/>
      <c r="X960" s="87"/>
      <c r="Y960" s="87"/>
      <c r="Z960" s="87"/>
      <c r="AA960" s="87"/>
      <c r="AB960" s="88"/>
      <c r="AC960" s="87"/>
      <c r="AD960" s="89"/>
      <c r="AE960" s="89"/>
      <c r="AG960" s="89"/>
      <c r="AH960" s="38"/>
    </row>
    <row r="961" spans="1:34" ht="15">
      <c r="A961" s="86"/>
      <c r="X961" s="87"/>
      <c r="Y961" s="87"/>
      <c r="Z961" s="87"/>
      <c r="AA961" s="87"/>
      <c r="AB961" s="88"/>
      <c r="AC961" s="87"/>
      <c r="AD961" s="89"/>
      <c r="AE961" s="89"/>
      <c r="AG961" s="89"/>
      <c r="AH961" s="38"/>
    </row>
    <row r="962" spans="1:34" ht="15">
      <c r="A962" s="86"/>
      <c r="X962" s="87"/>
      <c r="Y962" s="87"/>
      <c r="Z962" s="87"/>
      <c r="AA962" s="87"/>
      <c r="AB962" s="88"/>
      <c r="AC962" s="87"/>
      <c r="AD962" s="89"/>
      <c r="AE962" s="89"/>
      <c r="AG962" s="89"/>
      <c r="AH962" s="38"/>
    </row>
    <row r="963" spans="1:34" ht="15">
      <c r="A963" s="86"/>
      <c r="X963" s="87"/>
      <c r="Y963" s="87"/>
      <c r="Z963" s="87"/>
      <c r="AA963" s="87"/>
      <c r="AB963" s="88"/>
      <c r="AC963" s="87"/>
      <c r="AD963" s="89"/>
      <c r="AE963" s="89"/>
      <c r="AG963" s="89"/>
      <c r="AH963" s="38"/>
    </row>
    <row r="964" spans="1:34" ht="15">
      <c r="A964" s="86"/>
      <c r="X964" s="87"/>
      <c r="Y964" s="87"/>
      <c r="Z964" s="87"/>
      <c r="AA964" s="87"/>
      <c r="AB964" s="88"/>
      <c r="AC964" s="87"/>
      <c r="AD964" s="89"/>
      <c r="AE964" s="89"/>
      <c r="AG964" s="89"/>
      <c r="AH964" s="38"/>
    </row>
    <row r="965" spans="1:34" ht="15">
      <c r="A965" s="86"/>
      <c r="X965" s="87"/>
      <c r="Y965" s="87"/>
      <c r="Z965" s="87"/>
      <c r="AA965" s="87"/>
      <c r="AB965" s="88"/>
      <c r="AC965" s="87"/>
      <c r="AD965" s="89"/>
      <c r="AE965" s="89"/>
      <c r="AG965" s="89"/>
      <c r="AH965" s="38"/>
    </row>
    <row r="966" spans="1:34" ht="15">
      <c r="A966" s="86"/>
      <c r="X966" s="87"/>
      <c r="Y966" s="87"/>
      <c r="Z966" s="87"/>
      <c r="AA966" s="87"/>
      <c r="AB966" s="88"/>
      <c r="AC966" s="87"/>
      <c r="AD966" s="89"/>
      <c r="AE966" s="89"/>
      <c r="AG966" s="89"/>
      <c r="AH966" s="38"/>
    </row>
    <row r="967" spans="1:34" ht="15">
      <c r="A967" s="86"/>
      <c r="X967" s="87"/>
      <c r="Y967" s="87"/>
      <c r="Z967" s="87"/>
      <c r="AA967" s="87"/>
      <c r="AB967" s="88"/>
      <c r="AC967" s="87"/>
      <c r="AD967" s="89"/>
      <c r="AE967" s="89"/>
      <c r="AG967" s="89"/>
      <c r="AH967" s="38"/>
    </row>
    <row r="968" spans="1:34" ht="15">
      <c r="A968" s="86"/>
      <c r="X968" s="87"/>
      <c r="Y968" s="87"/>
      <c r="Z968" s="87"/>
      <c r="AA968" s="87"/>
      <c r="AB968" s="88"/>
      <c r="AC968" s="87"/>
      <c r="AD968" s="89"/>
      <c r="AE968" s="89"/>
      <c r="AG968" s="89"/>
      <c r="AH968" s="38"/>
    </row>
    <row r="969" spans="1:34" ht="15">
      <c r="A969" s="86"/>
      <c r="X969" s="87"/>
      <c r="Y969" s="87"/>
      <c r="Z969" s="87"/>
      <c r="AA969" s="87"/>
      <c r="AB969" s="88"/>
      <c r="AC969" s="87"/>
      <c r="AD969" s="89"/>
      <c r="AE969" s="89"/>
      <c r="AG969" s="89"/>
      <c r="AH969" s="38"/>
    </row>
    <row r="970" spans="1:34" ht="15">
      <c r="A970" s="86"/>
      <c r="X970" s="87"/>
      <c r="Y970" s="87"/>
      <c r="Z970" s="87"/>
      <c r="AA970" s="87"/>
      <c r="AB970" s="88"/>
      <c r="AC970" s="87"/>
      <c r="AD970" s="89"/>
      <c r="AE970" s="89"/>
      <c r="AG970" s="89"/>
      <c r="AH970" s="38"/>
    </row>
    <row r="971" spans="1:34" ht="15">
      <c r="A971" s="86"/>
      <c r="X971" s="87"/>
      <c r="Y971" s="87"/>
      <c r="Z971" s="87"/>
      <c r="AA971" s="87"/>
      <c r="AB971" s="88"/>
      <c r="AC971" s="87"/>
      <c r="AD971" s="89"/>
      <c r="AE971" s="89"/>
      <c r="AG971" s="89"/>
      <c r="AH971" s="38"/>
    </row>
    <row r="972" spans="1:34" ht="15">
      <c r="A972" s="86"/>
      <c r="X972" s="87"/>
      <c r="Y972" s="87"/>
      <c r="Z972" s="87"/>
      <c r="AA972" s="87"/>
      <c r="AB972" s="88"/>
      <c r="AC972" s="87"/>
      <c r="AD972" s="89"/>
      <c r="AE972" s="89"/>
      <c r="AG972" s="89"/>
      <c r="AH972" s="38"/>
    </row>
    <row r="973" spans="1:34" ht="15">
      <c r="A973" s="86"/>
      <c r="X973" s="87"/>
      <c r="Y973" s="87"/>
      <c r="Z973" s="87"/>
      <c r="AA973" s="87"/>
      <c r="AB973" s="88"/>
      <c r="AC973" s="87"/>
      <c r="AD973" s="89"/>
      <c r="AE973" s="89"/>
      <c r="AG973" s="89"/>
      <c r="AH973" s="38"/>
    </row>
    <row r="974" spans="1:34" ht="15">
      <c r="A974" s="86"/>
      <c r="X974" s="87"/>
      <c r="Y974" s="87"/>
      <c r="Z974" s="87"/>
      <c r="AA974" s="87"/>
      <c r="AB974" s="88"/>
      <c r="AC974" s="87"/>
      <c r="AD974" s="89"/>
      <c r="AE974" s="89"/>
      <c r="AG974" s="89"/>
      <c r="AH974" s="38"/>
    </row>
    <row r="975" spans="1:34" ht="15">
      <c r="A975" s="86"/>
      <c r="X975" s="87"/>
      <c r="Y975" s="87"/>
      <c r="Z975" s="87"/>
      <c r="AA975" s="87"/>
      <c r="AB975" s="88"/>
      <c r="AC975" s="87"/>
      <c r="AD975" s="89"/>
      <c r="AE975" s="89"/>
      <c r="AG975" s="89"/>
      <c r="AH975" s="38"/>
    </row>
    <row r="976" spans="1:34" ht="15">
      <c r="A976" s="86"/>
      <c r="X976" s="87"/>
      <c r="Y976" s="87"/>
      <c r="Z976" s="87"/>
      <c r="AA976" s="87"/>
      <c r="AB976" s="88"/>
      <c r="AC976" s="87"/>
      <c r="AD976" s="89"/>
      <c r="AE976" s="89"/>
      <c r="AG976" s="89"/>
      <c r="AH976" s="38"/>
    </row>
    <row r="977" spans="1:34" ht="15">
      <c r="A977" s="86"/>
      <c r="X977" s="87"/>
      <c r="Y977" s="87"/>
      <c r="Z977" s="87"/>
      <c r="AA977" s="87"/>
      <c r="AB977" s="88"/>
      <c r="AC977" s="87"/>
      <c r="AD977" s="89"/>
      <c r="AE977" s="89"/>
      <c r="AG977" s="89"/>
      <c r="AH977" s="38"/>
    </row>
    <row r="978" spans="1:34" ht="15">
      <c r="A978" s="86"/>
      <c r="X978" s="87"/>
      <c r="Y978" s="87"/>
      <c r="Z978" s="87"/>
      <c r="AA978" s="87"/>
      <c r="AB978" s="88"/>
      <c r="AC978" s="87"/>
      <c r="AD978" s="89"/>
      <c r="AE978" s="89"/>
      <c r="AG978" s="89"/>
      <c r="AH978" s="38"/>
    </row>
    <row r="979" spans="1:34" ht="15">
      <c r="A979" s="86"/>
      <c r="X979" s="87"/>
      <c r="Y979" s="87"/>
      <c r="Z979" s="87"/>
      <c r="AA979" s="87"/>
      <c r="AB979" s="88"/>
      <c r="AC979" s="87"/>
      <c r="AD979" s="89"/>
      <c r="AE979" s="89"/>
      <c r="AG979" s="89"/>
      <c r="AH979" s="38"/>
    </row>
    <row r="980" spans="1:34" ht="15">
      <c r="A980" s="86"/>
      <c r="X980" s="87"/>
      <c r="Y980" s="87"/>
      <c r="Z980" s="87"/>
      <c r="AA980" s="87"/>
      <c r="AB980" s="88"/>
      <c r="AC980" s="87"/>
      <c r="AD980" s="89"/>
      <c r="AE980" s="89"/>
      <c r="AG980" s="89"/>
      <c r="AH980" s="38"/>
    </row>
    <row r="981" spans="1:34" ht="15">
      <c r="A981" s="86"/>
      <c r="X981" s="87"/>
      <c r="Y981" s="87"/>
      <c r="Z981" s="87"/>
      <c r="AA981" s="87"/>
      <c r="AB981" s="88"/>
      <c r="AC981" s="87"/>
      <c r="AD981" s="89"/>
      <c r="AE981" s="89"/>
      <c r="AG981" s="89"/>
      <c r="AH981" s="38"/>
    </row>
    <row r="982" spans="1:34" ht="15">
      <c r="A982" s="86"/>
      <c r="X982" s="87"/>
      <c r="Y982" s="87"/>
      <c r="Z982" s="87"/>
      <c r="AA982" s="87"/>
      <c r="AB982" s="88"/>
      <c r="AC982" s="87"/>
      <c r="AD982" s="89"/>
      <c r="AE982" s="89"/>
      <c r="AG982" s="89"/>
      <c r="AH982" s="38"/>
    </row>
    <row r="983" spans="1:34" ht="15">
      <c r="A983" s="86"/>
      <c r="X983" s="87"/>
      <c r="Y983" s="87"/>
      <c r="Z983" s="87"/>
      <c r="AA983" s="87"/>
      <c r="AB983" s="88"/>
      <c r="AC983" s="87"/>
      <c r="AD983" s="89"/>
      <c r="AE983" s="89"/>
      <c r="AG983" s="89"/>
      <c r="AH983" s="38"/>
    </row>
    <row r="984" spans="1:34" ht="15">
      <c r="A984" s="86"/>
      <c r="X984" s="87"/>
      <c r="Y984" s="87"/>
      <c r="Z984" s="87"/>
      <c r="AA984" s="87"/>
      <c r="AB984" s="88"/>
      <c r="AC984" s="87"/>
      <c r="AD984" s="89"/>
      <c r="AE984" s="89"/>
      <c r="AG984" s="89"/>
      <c r="AH984" s="38"/>
    </row>
    <row r="985" spans="1:34" ht="15">
      <c r="A985" s="86"/>
      <c r="X985" s="87"/>
      <c r="Y985" s="87"/>
      <c r="Z985" s="87"/>
      <c r="AA985" s="87"/>
      <c r="AB985" s="88"/>
      <c r="AC985" s="87"/>
      <c r="AD985" s="89"/>
      <c r="AE985" s="89"/>
      <c r="AG985" s="89"/>
      <c r="AH985" s="38"/>
    </row>
    <row r="986" spans="1:34" ht="15">
      <c r="A986" s="86"/>
      <c r="X986" s="87"/>
      <c r="Y986" s="87"/>
      <c r="Z986" s="87"/>
      <c r="AA986" s="87"/>
      <c r="AB986" s="88"/>
      <c r="AC986" s="87"/>
      <c r="AD986" s="89"/>
      <c r="AE986" s="89"/>
      <c r="AG986" s="89"/>
      <c r="AH986" s="38"/>
    </row>
    <row r="987" spans="1:34" ht="15">
      <c r="A987" s="86"/>
      <c r="X987" s="87"/>
      <c r="Y987" s="87"/>
      <c r="Z987" s="87"/>
      <c r="AA987" s="87"/>
      <c r="AB987" s="88"/>
      <c r="AC987" s="87"/>
      <c r="AD987" s="89"/>
      <c r="AE987" s="89"/>
      <c r="AG987" s="89"/>
      <c r="AH987" s="38"/>
    </row>
    <row r="988" spans="1:34" ht="15">
      <c r="A988" s="86"/>
      <c r="X988" s="87"/>
      <c r="Y988" s="87"/>
      <c r="Z988" s="87"/>
      <c r="AA988" s="87"/>
      <c r="AB988" s="88"/>
      <c r="AC988" s="87"/>
      <c r="AD988" s="89"/>
      <c r="AE988" s="89"/>
      <c r="AG988" s="89"/>
      <c r="AH988" s="38"/>
    </row>
    <row r="989" spans="1:34" ht="15">
      <c r="A989" s="86"/>
      <c r="X989" s="87"/>
      <c r="Y989" s="87"/>
      <c r="Z989" s="87"/>
      <c r="AA989" s="87"/>
      <c r="AB989" s="88"/>
      <c r="AC989" s="87"/>
      <c r="AD989" s="89"/>
      <c r="AE989" s="89"/>
      <c r="AG989" s="89"/>
      <c r="AH989" s="38"/>
    </row>
    <row r="990" spans="1:34" ht="15">
      <c r="A990" s="86"/>
      <c r="X990" s="87"/>
      <c r="Y990" s="87"/>
      <c r="Z990" s="87"/>
      <c r="AA990" s="87"/>
      <c r="AB990" s="88"/>
      <c r="AC990" s="87"/>
      <c r="AD990" s="89"/>
      <c r="AE990" s="89"/>
      <c r="AG990" s="89"/>
      <c r="AH990" s="38"/>
    </row>
    <row r="991" spans="1:34" ht="15">
      <c r="A991" s="86"/>
      <c r="X991" s="87"/>
      <c r="Y991" s="87"/>
      <c r="Z991" s="87"/>
      <c r="AA991" s="87"/>
      <c r="AB991" s="88"/>
      <c r="AC991" s="87"/>
      <c r="AD991" s="89"/>
      <c r="AE991" s="89"/>
      <c r="AG991" s="89"/>
      <c r="AH991" s="38"/>
    </row>
    <row r="992" spans="1:34" ht="15">
      <c r="A992" s="86"/>
      <c r="X992" s="87"/>
      <c r="Y992" s="87"/>
      <c r="Z992" s="87"/>
      <c r="AA992" s="87"/>
      <c r="AB992" s="88"/>
      <c r="AC992" s="87"/>
      <c r="AD992" s="89"/>
      <c r="AE992" s="89"/>
      <c r="AG992" s="89"/>
      <c r="AH992" s="38"/>
    </row>
    <row r="993" spans="1:34" ht="15">
      <c r="A993" s="86"/>
      <c r="X993" s="87"/>
      <c r="Y993" s="87"/>
      <c r="Z993" s="87"/>
      <c r="AA993" s="87"/>
      <c r="AB993" s="88"/>
      <c r="AC993" s="87"/>
      <c r="AD993" s="89"/>
      <c r="AE993" s="89"/>
      <c r="AG993" s="89"/>
      <c r="AH993" s="38"/>
    </row>
    <row r="994" spans="1:34" ht="15">
      <c r="A994" s="86"/>
      <c r="X994" s="87"/>
      <c r="Y994" s="87"/>
      <c r="Z994" s="87"/>
      <c r="AA994" s="87"/>
      <c r="AB994" s="88"/>
      <c r="AC994" s="87"/>
      <c r="AD994" s="89"/>
      <c r="AE994" s="89"/>
      <c r="AG994" s="89"/>
      <c r="AH994" s="38"/>
    </row>
    <row r="995" spans="1:34" ht="15">
      <c r="A995" s="86"/>
      <c r="X995" s="87"/>
      <c r="Y995" s="87"/>
      <c r="Z995" s="87"/>
      <c r="AA995" s="87"/>
      <c r="AB995" s="88"/>
      <c r="AC995" s="87"/>
      <c r="AD995" s="89"/>
      <c r="AE995" s="89"/>
      <c r="AG995" s="89"/>
      <c r="AH995" s="38"/>
    </row>
    <row r="996" spans="1:34" ht="15">
      <c r="A996" s="86"/>
      <c r="X996" s="87"/>
      <c r="Y996" s="87"/>
      <c r="Z996" s="87"/>
      <c r="AA996" s="87"/>
      <c r="AB996" s="88"/>
      <c r="AC996" s="87"/>
      <c r="AD996" s="89"/>
      <c r="AE996" s="89"/>
      <c r="AG996" s="89"/>
      <c r="AH996" s="38"/>
    </row>
    <row r="997" spans="1:34" ht="15">
      <c r="A997" s="86"/>
      <c r="X997" s="87"/>
      <c r="Y997" s="87"/>
      <c r="Z997" s="87"/>
      <c r="AA997" s="87"/>
      <c r="AB997" s="88"/>
      <c r="AC997" s="87"/>
      <c r="AD997" s="89"/>
      <c r="AE997" s="89"/>
      <c r="AG997" s="89"/>
      <c r="AH997" s="38"/>
    </row>
    <row r="998" spans="1:34" ht="15">
      <c r="A998" s="86"/>
      <c r="X998" s="87"/>
      <c r="Y998" s="87"/>
      <c r="Z998" s="87"/>
      <c r="AA998" s="87"/>
      <c r="AB998" s="88"/>
      <c r="AC998" s="87"/>
      <c r="AD998" s="89"/>
      <c r="AE998" s="89"/>
      <c r="AG998" s="89"/>
      <c r="AH998" s="38"/>
    </row>
    <row r="999" spans="1:34" ht="15">
      <c r="A999" s="86"/>
      <c r="X999" s="87"/>
      <c r="Y999" s="87"/>
      <c r="Z999" s="87"/>
      <c r="AA999" s="87"/>
      <c r="AB999" s="88"/>
      <c r="AC999" s="87"/>
      <c r="AD999" s="89"/>
      <c r="AE999" s="89"/>
      <c r="AG999" s="89"/>
      <c r="AH999" s="38"/>
    </row>
    <row r="1000" spans="1:34" ht="15">
      <c r="A1000" s="86"/>
      <c r="X1000" s="87"/>
      <c r="Y1000" s="87"/>
      <c r="Z1000" s="87"/>
      <c r="AA1000" s="87"/>
      <c r="AB1000" s="88"/>
      <c r="AC1000" s="87"/>
      <c r="AD1000" s="89"/>
      <c r="AE1000" s="89"/>
      <c r="AG1000" s="89"/>
      <c r="AH1000" s="38"/>
    </row>
    <row r="1001" spans="1:34" ht="15">
      <c r="A1001" s="86"/>
      <c r="X1001" s="87"/>
      <c r="Y1001" s="87"/>
      <c r="Z1001" s="87"/>
      <c r="AA1001" s="87"/>
      <c r="AB1001" s="88"/>
      <c r="AC1001" s="87"/>
      <c r="AD1001" s="89"/>
      <c r="AE1001" s="89"/>
      <c r="AG1001" s="89"/>
      <c r="AH1001" s="38"/>
    </row>
    <row r="1002" spans="1:34" ht="15">
      <c r="A1002" s="86"/>
      <c r="X1002" s="87"/>
      <c r="Y1002" s="87"/>
      <c r="Z1002" s="87"/>
      <c r="AA1002" s="87"/>
      <c r="AB1002" s="88"/>
      <c r="AC1002" s="87"/>
      <c r="AD1002" s="89"/>
      <c r="AE1002" s="89"/>
      <c r="AG1002" s="89"/>
      <c r="AH1002" s="38"/>
    </row>
    <row r="1003" spans="1:34" ht="15">
      <c r="A1003" s="86"/>
      <c r="X1003" s="87"/>
      <c r="Y1003" s="87"/>
      <c r="Z1003" s="87"/>
      <c r="AA1003" s="87"/>
      <c r="AB1003" s="88"/>
      <c r="AC1003" s="87"/>
      <c r="AD1003" s="89"/>
      <c r="AE1003" s="89"/>
      <c r="AG1003" s="89"/>
      <c r="AH1003" s="38"/>
    </row>
    <row r="1004" spans="1:34" ht="15">
      <c r="A1004" s="86"/>
      <c r="X1004" s="87"/>
      <c r="Y1004" s="87"/>
      <c r="Z1004" s="87"/>
      <c r="AA1004" s="87"/>
      <c r="AB1004" s="88"/>
      <c r="AC1004" s="87"/>
      <c r="AD1004" s="89"/>
      <c r="AE1004" s="89"/>
      <c r="AG1004" s="89"/>
      <c r="AH1004" s="38"/>
    </row>
    <row r="1005" spans="1:34" ht="15">
      <c r="A1005" s="86"/>
      <c r="X1005" s="87"/>
      <c r="Y1005" s="87"/>
      <c r="Z1005" s="87"/>
      <c r="AA1005" s="87"/>
      <c r="AB1005" s="88"/>
      <c r="AC1005" s="87"/>
      <c r="AD1005" s="89"/>
      <c r="AE1005" s="89"/>
      <c r="AG1005" s="89"/>
      <c r="AH1005" s="38"/>
    </row>
    <row r="1006" spans="1:34" ht="15">
      <c r="A1006" s="86"/>
      <c r="X1006" s="87"/>
      <c r="Y1006" s="87"/>
      <c r="Z1006" s="87"/>
      <c r="AA1006" s="87"/>
      <c r="AB1006" s="88"/>
      <c r="AC1006" s="87"/>
      <c r="AD1006" s="89"/>
      <c r="AE1006" s="89"/>
      <c r="AG1006" s="89"/>
      <c r="AH1006" s="38"/>
    </row>
    <row r="1007" spans="1:34" ht="15">
      <c r="A1007" s="86"/>
      <c r="X1007" s="87"/>
      <c r="Y1007" s="87"/>
      <c r="Z1007" s="87"/>
      <c r="AA1007" s="87"/>
      <c r="AB1007" s="88"/>
      <c r="AC1007" s="87"/>
      <c r="AD1007" s="89"/>
      <c r="AE1007" s="89"/>
      <c r="AG1007" s="89"/>
      <c r="AH1007" s="38"/>
    </row>
    <row r="1008" spans="1:34" ht="15">
      <c r="A1008" s="86"/>
      <c r="X1008" s="87"/>
      <c r="Y1008" s="87"/>
      <c r="Z1008" s="87"/>
      <c r="AA1008" s="87"/>
      <c r="AB1008" s="88"/>
      <c r="AC1008" s="87"/>
      <c r="AD1008" s="89"/>
      <c r="AE1008" s="89"/>
      <c r="AG1008" s="89"/>
      <c r="AH1008" s="38"/>
    </row>
    <row r="1009" spans="1:34" ht="15">
      <c r="A1009" s="86"/>
      <c r="X1009" s="87"/>
      <c r="Y1009" s="87"/>
      <c r="Z1009" s="87"/>
      <c r="AA1009" s="87"/>
      <c r="AB1009" s="88"/>
      <c r="AC1009" s="87"/>
      <c r="AD1009" s="89"/>
      <c r="AE1009" s="89"/>
      <c r="AG1009" s="89"/>
      <c r="AH1009" s="38"/>
    </row>
    <row r="1010" spans="1:34" ht="15">
      <c r="A1010" s="86"/>
      <c r="X1010" s="87"/>
      <c r="Y1010" s="87"/>
      <c r="Z1010" s="87"/>
      <c r="AA1010" s="87"/>
      <c r="AB1010" s="88"/>
      <c r="AC1010" s="87"/>
      <c r="AD1010" s="89"/>
      <c r="AE1010" s="89"/>
      <c r="AG1010" s="89"/>
      <c r="AH1010" s="38"/>
    </row>
    <row r="1011" spans="1:34" ht="15">
      <c r="A1011" s="86"/>
      <c r="X1011" s="87"/>
      <c r="Y1011" s="87"/>
      <c r="Z1011" s="87"/>
      <c r="AA1011" s="87"/>
      <c r="AB1011" s="88"/>
      <c r="AC1011" s="87"/>
      <c r="AD1011" s="89"/>
      <c r="AE1011" s="89"/>
      <c r="AG1011" s="89"/>
      <c r="AH1011" s="38"/>
    </row>
    <row r="1012" spans="1:34" ht="15">
      <c r="A1012" s="86"/>
      <c r="X1012" s="87"/>
      <c r="Y1012" s="87"/>
      <c r="Z1012" s="87"/>
      <c r="AA1012" s="87"/>
      <c r="AB1012" s="88"/>
      <c r="AC1012" s="87"/>
      <c r="AD1012" s="89"/>
      <c r="AE1012" s="89"/>
      <c r="AG1012" s="89"/>
      <c r="AH1012" s="38"/>
    </row>
    <row r="1013" spans="1:34" ht="15">
      <c r="A1013" s="86"/>
      <c r="X1013" s="87"/>
      <c r="Y1013" s="87"/>
      <c r="Z1013" s="87"/>
      <c r="AA1013" s="87"/>
      <c r="AB1013" s="88"/>
      <c r="AC1013" s="87"/>
      <c r="AD1013" s="89"/>
      <c r="AE1013" s="89"/>
      <c r="AG1013" s="89"/>
      <c r="AH1013" s="38"/>
    </row>
    <row r="1014" spans="1:34" ht="15">
      <c r="A1014" s="86"/>
      <c r="X1014" s="87"/>
      <c r="Y1014" s="87"/>
      <c r="Z1014" s="87"/>
      <c r="AA1014" s="87"/>
      <c r="AB1014" s="88"/>
      <c r="AC1014" s="87"/>
      <c r="AD1014" s="89"/>
      <c r="AE1014" s="89"/>
      <c r="AG1014" s="89"/>
      <c r="AH1014" s="38"/>
    </row>
    <row r="1015" spans="1:34" ht="15">
      <c r="A1015" s="86"/>
      <c r="X1015" s="87"/>
      <c r="Y1015" s="87"/>
      <c r="Z1015" s="87"/>
      <c r="AA1015" s="87"/>
      <c r="AB1015" s="88"/>
      <c r="AC1015" s="87"/>
      <c r="AD1015" s="89"/>
      <c r="AE1015" s="89"/>
      <c r="AG1015" s="89"/>
      <c r="AH1015" s="38"/>
    </row>
    <row r="1016" spans="1:34" ht="15">
      <c r="A1016" s="86"/>
      <c r="X1016" s="87"/>
      <c r="Y1016" s="87"/>
      <c r="Z1016" s="87"/>
      <c r="AA1016" s="87"/>
      <c r="AB1016" s="88"/>
      <c r="AC1016" s="87"/>
      <c r="AD1016" s="89"/>
      <c r="AE1016" s="89"/>
      <c r="AG1016" s="89"/>
      <c r="AH1016" s="38"/>
    </row>
    <row r="1017" spans="1:34" ht="15">
      <c r="A1017" s="86"/>
      <c r="X1017" s="87"/>
      <c r="Y1017" s="87"/>
      <c r="Z1017" s="87"/>
      <c r="AA1017" s="87"/>
      <c r="AB1017" s="88"/>
      <c r="AC1017" s="87"/>
      <c r="AD1017" s="89"/>
      <c r="AE1017" s="89"/>
      <c r="AG1017" s="89"/>
      <c r="AH1017" s="38"/>
    </row>
    <row r="1018" spans="1:34" ht="15">
      <c r="A1018" s="86"/>
      <c r="X1018" s="87"/>
      <c r="Y1018" s="87"/>
      <c r="Z1018" s="87"/>
      <c r="AA1018" s="87"/>
      <c r="AB1018" s="88"/>
      <c r="AC1018" s="87"/>
      <c r="AD1018" s="89"/>
      <c r="AE1018" s="89"/>
      <c r="AG1018" s="89"/>
      <c r="AH1018" s="38"/>
    </row>
    <row r="1019" spans="1:34" ht="15">
      <c r="A1019" s="86"/>
      <c r="X1019" s="87"/>
      <c r="Y1019" s="87"/>
      <c r="Z1019" s="87"/>
      <c r="AA1019" s="87"/>
      <c r="AB1019" s="88"/>
      <c r="AC1019" s="87"/>
      <c r="AD1019" s="89"/>
      <c r="AE1019" s="89"/>
      <c r="AG1019" s="89"/>
      <c r="AH1019" s="38"/>
    </row>
    <row r="1020" spans="1:34" ht="15">
      <c r="A1020" s="86"/>
      <c r="X1020" s="87"/>
      <c r="Y1020" s="87"/>
      <c r="Z1020" s="87"/>
      <c r="AA1020" s="87"/>
      <c r="AB1020" s="88"/>
      <c r="AC1020" s="87"/>
      <c r="AD1020" s="89"/>
      <c r="AE1020" s="89"/>
      <c r="AG1020" s="89"/>
      <c r="AH1020" s="38"/>
    </row>
    <row r="1021" spans="1:34" ht="15">
      <c r="A1021" s="86"/>
      <c r="X1021" s="87"/>
      <c r="Y1021" s="87"/>
      <c r="Z1021" s="87"/>
      <c r="AA1021" s="87"/>
      <c r="AB1021" s="88"/>
      <c r="AC1021" s="87"/>
      <c r="AD1021" s="89"/>
      <c r="AE1021" s="89"/>
      <c r="AG1021" s="89"/>
      <c r="AH1021" s="38"/>
    </row>
    <row r="1022" spans="1:34" ht="15">
      <c r="A1022" s="86"/>
      <c r="X1022" s="87"/>
      <c r="Y1022" s="87"/>
      <c r="Z1022" s="87"/>
      <c r="AA1022" s="87"/>
      <c r="AB1022" s="88"/>
      <c r="AC1022" s="87"/>
      <c r="AD1022" s="89"/>
      <c r="AE1022" s="89"/>
      <c r="AG1022" s="89"/>
      <c r="AH1022" s="38"/>
    </row>
    <row r="1023" spans="1:34" ht="15">
      <c r="A1023" s="86"/>
      <c r="X1023" s="87"/>
      <c r="Y1023" s="87"/>
      <c r="Z1023" s="87"/>
      <c r="AA1023" s="87"/>
      <c r="AB1023" s="88"/>
      <c r="AC1023" s="87"/>
      <c r="AD1023" s="89"/>
      <c r="AE1023" s="89"/>
      <c r="AG1023" s="89"/>
      <c r="AH1023" s="38"/>
    </row>
    <row r="1024" spans="1:34" ht="15">
      <c r="A1024" s="86"/>
      <c r="X1024" s="87"/>
      <c r="Y1024" s="87"/>
      <c r="Z1024" s="87"/>
      <c r="AA1024" s="87"/>
      <c r="AB1024" s="88"/>
      <c r="AC1024" s="87"/>
      <c r="AD1024" s="89"/>
      <c r="AE1024" s="89"/>
      <c r="AG1024" s="89"/>
      <c r="AH1024" s="38"/>
    </row>
    <row r="1025" spans="1:34" ht="15">
      <c r="A1025" s="86"/>
      <c r="X1025" s="87"/>
      <c r="Y1025" s="87"/>
      <c r="Z1025" s="87"/>
      <c r="AA1025" s="87"/>
      <c r="AB1025" s="88"/>
      <c r="AC1025" s="87"/>
      <c r="AD1025" s="89"/>
      <c r="AE1025" s="89"/>
      <c r="AG1025" s="89"/>
      <c r="AH1025" s="38"/>
    </row>
    <row r="1026" spans="1:34" ht="15">
      <c r="A1026" s="86"/>
      <c r="X1026" s="87"/>
      <c r="Y1026" s="87"/>
      <c r="Z1026" s="87"/>
      <c r="AA1026" s="87"/>
      <c r="AB1026" s="88"/>
      <c r="AC1026" s="87"/>
      <c r="AD1026" s="89"/>
      <c r="AE1026" s="89"/>
      <c r="AG1026" s="89"/>
      <c r="AH1026" s="38"/>
    </row>
    <row r="1027" spans="1:34" ht="15">
      <c r="A1027" s="86"/>
      <c r="X1027" s="87"/>
      <c r="Y1027" s="87"/>
      <c r="Z1027" s="87"/>
      <c r="AA1027" s="87"/>
      <c r="AB1027" s="88"/>
      <c r="AC1027" s="87"/>
      <c r="AD1027" s="89"/>
      <c r="AE1027" s="89"/>
      <c r="AG1027" s="89"/>
      <c r="AH1027" s="38"/>
    </row>
    <row r="1028" spans="1:34" ht="15">
      <c r="A1028" s="86"/>
      <c r="X1028" s="87"/>
      <c r="Y1028" s="87"/>
      <c r="Z1028" s="87"/>
      <c r="AA1028" s="87"/>
      <c r="AB1028" s="88"/>
      <c r="AC1028" s="87"/>
      <c r="AD1028" s="89"/>
      <c r="AE1028" s="89"/>
      <c r="AG1028" s="89"/>
      <c r="AH1028" s="38"/>
    </row>
    <row r="1029" spans="1:34" ht="15">
      <c r="A1029" s="86"/>
      <c r="X1029" s="87"/>
      <c r="Y1029" s="87"/>
      <c r="Z1029" s="87"/>
      <c r="AA1029" s="87"/>
      <c r="AB1029" s="88"/>
      <c r="AC1029" s="87"/>
      <c r="AD1029" s="89"/>
      <c r="AE1029" s="89"/>
      <c r="AG1029" s="89"/>
      <c r="AH1029" s="38"/>
    </row>
    <row r="1030" spans="1:34" ht="15">
      <c r="A1030" s="86"/>
      <c r="X1030" s="87"/>
      <c r="Y1030" s="87"/>
      <c r="Z1030" s="87"/>
      <c r="AA1030" s="87"/>
      <c r="AB1030" s="88"/>
      <c r="AC1030" s="87"/>
      <c r="AD1030" s="89"/>
      <c r="AE1030" s="89"/>
      <c r="AG1030" s="89"/>
      <c r="AH1030" s="38"/>
    </row>
    <row r="1031" spans="1:34" ht="15">
      <c r="A1031" s="86"/>
      <c r="X1031" s="87"/>
      <c r="Y1031" s="87"/>
      <c r="Z1031" s="87"/>
      <c r="AA1031" s="87"/>
      <c r="AB1031" s="88"/>
      <c r="AC1031" s="87"/>
      <c r="AD1031" s="89"/>
      <c r="AE1031" s="89"/>
      <c r="AG1031" s="89"/>
      <c r="AH1031" s="38"/>
    </row>
    <row r="1032" spans="1:34" ht="15">
      <c r="A1032" s="86"/>
      <c r="X1032" s="87"/>
      <c r="Y1032" s="87"/>
      <c r="Z1032" s="87"/>
      <c r="AA1032" s="87"/>
      <c r="AB1032" s="88"/>
      <c r="AC1032" s="87"/>
      <c r="AD1032" s="89"/>
      <c r="AE1032" s="89"/>
      <c r="AG1032" s="89"/>
      <c r="AH1032" s="38"/>
    </row>
    <row r="1033" spans="1:34" ht="15">
      <c r="A1033" s="86"/>
      <c r="X1033" s="87"/>
      <c r="Y1033" s="87"/>
      <c r="Z1033" s="87"/>
      <c r="AA1033" s="87"/>
      <c r="AB1033" s="88"/>
      <c r="AC1033" s="87"/>
      <c r="AD1033" s="89"/>
      <c r="AE1033" s="89"/>
      <c r="AG1033" s="89"/>
      <c r="AH1033" s="38"/>
    </row>
    <row r="1034" spans="1:34" ht="15">
      <c r="A1034" s="86"/>
      <c r="X1034" s="87"/>
      <c r="Y1034" s="87"/>
      <c r="Z1034" s="87"/>
      <c r="AA1034" s="87"/>
      <c r="AB1034" s="88"/>
      <c r="AC1034" s="87"/>
      <c r="AD1034" s="89"/>
      <c r="AE1034" s="89"/>
      <c r="AG1034" s="89"/>
      <c r="AH1034" s="38"/>
    </row>
    <row r="1035" spans="1:34" ht="15">
      <c r="A1035" s="86"/>
      <c r="X1035" s="87"/>
      <c r="Y1035" s="87"/>
      <c r="Z1035" s="87"/>
      <c r="AA1035" s="87"/>
      <c r="AB1035" s="88"/>
      <c r="AC1035" s="87"/>
      <c r="AD1035" s="89"/>
      <c r="AE1035" s="89"/>
      <c r="AG1035" s="89"/>
      <c r="AH1035" s="38"/>
    </row>
    <row r="1036" spans="1:34" ht="15">
      <c r="A1036" s="86"/>
      <c r="X1036" s="87"/>
      <c r="Y1036" s="87"/>
      <c r="Z1036" s="87"/>
      <c r="AA1036" s="87"/>
      <c r="AB1036" s="88"/>
      <c r="AC1036" s="87"/>
      <c r="AD1036" s="89"/>
      <c r="AE1036" s="89"/>
      <c r="AG1036" s="89"/>
      <c r="AH1036" s="38"/>
    </row>
    <row r="1037" spans="1:34" ht="15">
      <c r="A1037" s="86"/>
      <c r="X1037" s="87"/>
      <c r="Y1037" s="87"/>
      <c r="Z1037" s="87"/>
      <c r="AA1037" s="87"/>
      <c r="AB1037" s="88"/>
      <c r="AC1037" s="87"/>
      <c r="AD1037" s="89"/>
      <c r="AE1037" s="89"/>
      <c r="AG1037" s="89"/>
      <c r="AH1037" s="38"/>
    </row>
    <row r="1038" spans="1:34" ht="15">
      <c r="A1038" s="86"/>
      <c r="X1038" s="87"/>
      <c r="Y1038" s="87"/>
      <c r="Z1038" s="87"/>
      <c r="AA1038" s="87"/>
      <c r="AB1038" s="88"/>
      <c r="AC1038" s="87"/>
      <c r="AD1038" s="89"/>
      <c r="AE1038" s="89"/>
      <c r="AG1038" s="89"/>
      <c r="AH1038" s="38"/>
    </row>
    <row r="1039" spans="1:34" ht="15">
      <c r="A1039" s="86"/>
      <c r="X1039" s="87"/>
      <c r="Y1039" s="87"/>
      <c r="Z1039" s="87"/>
      <c r="AA1039" s="87"/>
      <c r="AB1039" s="88"/>
      <c r="AC1039" s="87"/>
      <c r="AD1039" s="89"/>
      <c r="AE1039" s="89"/>
      <c r="AG1039" s="89"/>
      <c r="AH1039" s="38"/>
    </row>
    <row r="1040" spans="1:34" ht="15">
      <c r="A1040" s="86"/>
      <c r="X1040" s="87"/>
      <c r="Y1040" s="87"/>
      <c r="Z1040" s="87"/>
      <c r="AA1040" s="87"/>
      <c r="AB1040" s="88"/>
      <c r="AC1040" s="87"/>
      <c r="AD1040" s="89"/>
      <c r="AE1040" s="89"/>
      <c r="AG1040" s="89"/>
      <c r="AH1040" s="38"/>
    </row>
    <row r="1041" spans="1:34" ht="15">
      <c r="A1041" s="86"/>
      <c r="X1041" s="87"/>
      <c r="Y1041" s="87"/>
      <c r="Z1041" s="87"/>
      <c r="AA1041" s="87"/>
      <c r="AB1041" s="88"/>
      <c r="AC1041" s="87"/>
      <c r="AD1041" s="89"/>
      <c r="AE1041" s="89"/>
      <c r="AG1041" s="89"/>
      <c r="AH1041" s="38"/>
    </row>
    <row r="1042" spans="1:34" ht="15">
      <c r="A1042" s="86"/>
      <c r="X1042" s="87"/>
      <c r="Y1042" s="87"/>
      <c r="Z1042" s="87"/>
      <c r="AA1042" s="87"/>
      <c r="AB1042" s="88"/>
      <c r="AC1042" s="87"/>
      <c r="AD1042" s="89"/>
      <c r="AE1042" s="89"/>
      <c r="AG1042" s="89"/>
      <c r="AH1042" s="38"/>
    </row>
    <row r="1043" spans="1:34" ht="15">
      <c r="A1043" s="86"/>
      <c r="X1043" s="87"/>
      <c r="Y1043" s="87"/>
      <c r="Z1043" s="87"/>
      <c r="AA1043" s="87"/>
      <c r="AB1043" s="88"/>
      <c r="AC1043" s="87"/>
      <c r="AD1043" s="89"/>
      <c r="AE1043" s="89"/>
      <c r="AG1043" s="89"/>
      <c r="AH1043" s="38"/>
    </row>
    <row r="1044" spans="1:34" ht="15">
      <c r="A1044" s="86"/>
      <c r="X1044" s="87"/>
      <c r="Y1044" s="87"/>
      <c r="Z1044" s="87"/>
      <c r="AA1044" s="87"/>
      <c r="AB1044" s="88"/>
      <c r="AC1044" s="87"/>
      <c r="AD1044" s="89"/>
      <c r="AE1044" s="89"/>
      <c r="AG1044" s="89"/>
      <c r="AH1044" s="38"/>
    </row>
    <row r="1045" spans="1:34" ht="15">
      <c r="A1045" s="86"/>
      <c r="X1045" s="87"/>
      <c r="Y1045" s="87"/>
      <c r="Z1045" s="87"/>
      <c r="AA1045" s="87"/>
      <c r="AB1045" s="88"/>
      <c r="AC1045" s="87"/>
      <c r="AD1045" s="89"/>
      <c r="AE1045" s="89"/>
      <c r="AG1045" s="89"/>
      <c r="AH1045" s="38"/>
    </row>
    <row r="1046" spans="1:34" ht="15">
      <c r="A1046" s="86"/>
      <c r="X1046" s="87"/>
      <c r="Y1046" s="87"/>
      <c r="Z1046" s="87"/>
      <c r="AA1046" s="87"/>
      <c r="AB1046" s="88"/>
      <c r="AC1046" s="87"/>
      <c r="AD1046" s="89"/>
      <c r="AE1046" s="89"/>
      <c r="AG1046" s="89"/>
      <c r="AH1046" s="38"/>
    </row>
    <row r="1047" spans="1:34" ht="15">
      <c r="A1047" s="86"/>
      <c r="X1047" s="87"/>
      <c r="Y1047" s="87"/>
      <c r="Z1047" s="87"/>
      <c r="AA1047" s="87"/>
      <c r="AB1047" s="88"/>
      <c r="AC1047" s="87"/>
      <c r="AD1047" s="89"/>
      <c r="AE1047" s="89"/>
      <c r="AG1047" s="89"/>
      <c r="AH1047" s="38"/>
    </row>
    <row r="1048" spans="1:34" ht="15">
      <c r="A1048" s="86"/>
      <c r="X1048" s="87"/>
      <c r="Y1048" s="87"/>
      <c r="Z1048" s="87"/>
      <c r="AA1048" s="87"/>
      <c r="AB1048" s="88"/>
      <c r="AC1048" s="87"/>
      <c r="AD1048" s="89"/>
      <c r="AE1048" s="89"/>
      <c r="AG1048" s="89"/>
      <c r="AH1048" s="38"/>
    </row>
    <row r="1049" spans="1:34" ht="15">
      <c r="A1049" s="86"/>
      <c r="X1049" s="87"/>
      <c r="Y1049" s="87"/>
      <c r="Z1049" s="87"/>
      <c r="AA1049" s="87"/>
      <c r="AB1049" s="88"/>
      <c r="AC1049" s="87"/>
      <c r="AD1049" s="89"/>
      <c r="AE1049" s="89"/>
      <c r="AG1049" s="89"/>
      <c r="AH1049" s="38"/>
    </row>
    <row r="1050" spans="1:34" ht="15">
      <c r="A1050" s="86"/>
      <c r="X1050" s="87"/>
      <c r="Y1050" s="87"/>
      <c r="Z1050" s="87"/>
      <c r="AA1050" s="87"/>
      <c r="AB1050" s="88"/>
      <c r="AC1050" s="87"/>
      <c r="AD1050" s="89"/>
      <c r="AE1050" s="89"/>
      <c r="AG1050" s="89"/>
      <c r="AH1050" s="38"/>
    </row>
    <row r="1051" spans="1:34" ht="15">
      <c r="A1051" s="86"/>
      <c r="X1051" s="87"/>
      <c r="Y1051" s="87"/>
      <c r="Z1051" s="87"/>
      <c r="AA1051" s="87"/>
      <c r="AB1051" s="88"/>
      <c r="AC1051" s="87"/>
      <c r="AD1051" s="89"/>
      <c r="AE1051" s="89"/>
      <c r="AG1051" s="89"/>
      <c r="AH1051" s="38"/>
    </row>
    <row r="1052" spans="1:34" ht="15">
      <c r="A1052" s="86"/>
      <c r="X1052" s="87"/>
      <c r="Y1052" s="87"/>
      <c r="Z1052" s="87"/>
      <c r="AA1052" s="87"/>
      <c r="AB1052" s="88"/>
      <c r="AC1052" s="87"/>
      <c r="AD1052" s="89"/>
      <c r="AE1052" s="89"/>
      <c r="AG1052" s="89"/>
      <c r="AH1052" s="38"/>
    </row>
    <row r="1053" spans="1:34" ht="15">
      <c r="A1053" s="86"/>
      <c r="X1053" s="87"/>
      <c r="Y1053" s="87"/>
      <c r="Z1053" s="87"/>
      <c r="AA1053" s="87"/>
      <c r="AB1053" s="88"/>
      <c r="AC1053" s="87"/>
      <c r="AD1053" s="89"/>
      <c r="AE1053" s="89"/>
      <c r="AG1053" s="89"/>
      <c r="AH1053" s="38"/>
    </row>
    <row r="1054" spans="1:34" ht="15">
      <c r="A1054" s="86"/>
      <c r="X1054" s="87"/>
      <c r="Y1054" s="87"/>
      <c r="Z1054" s="87"/>
      <c r="AA1054" s="87"/>
      <c r="AB1054" s="88"/>
      <c r="AC1054" s="87"/>
      <c r="AD1054" s="89"/>
      <c r="AE1054" s="89"/>
      <c r="AG1054" s="89"/>
      <c r="AH1054" s="38"/>
    </row>
    <row r="1055" spans="1:34" ht="15">
      <c r="A1055" s="86"/>
      <c r="X1055" s="87"/>
      <c r="Y1055" s="87"/>
      <c r="Z1055" s="87"/>
      <c r="AA1055" s="87"/>
      <c r="AB1055" s="88"/>
      <c r="AC1055" s="87"/>
      <c r="AD1055" s="89"/>
      <c r="AE1055" s="89"/>
      <c r="AG1055" s="89"/>
      <c r="AH1055" s="38"/>
    </row>
    <row r="1056" spans="1:34" ht="15">
      <c r="A1056" s="86"/>
      <c r="X1056" s="87"/>
      <c r="Y1056" s="87"/>
      <c r="Z1056" s="87"/>
      <c r="AA1056" s="87"/>
      <c r="AB1056" s="88"/>
      <c r="AC1056" s="87"/>
      <c r="AD1056" s="89"/>
      <c r="AE1056" s="89"/>
      <c r="AG1056" s="89"/>
      <c r="AH1056" s="38"/>
    </row>
    <row r="1057" spans="1:34" ht="15">
      <c r="A1057" s="86"/>
      <c r="X1057" s="87"/>
      <c r="Y1057" s="87"/>
      <c r="Z1057" s="87"/>
      <c r="AA1057" s="87"/>
      <c r="AB1057" s="88"/>
      <c r="AC1057" s="87"/>
      <c r="AD1057" s="89"/>
      <c r="AE1057" s="89"/>
      <c r="AG1057" s="89"/>
      <c r="AH1057" s="38"/>
    </row>
    <row r="1058" spans="1:34" ht="15">
      <c r="A1058" s="86"/>
      <c r="X1058" s="87"/>
      <c r="Y1058" s="87"/>
      <c r="Z1058" s="87"/>
      <c r="AA1058" s="87"/>
      <c r="AB1058" s="88"/>
      <c r="AC1058" s="87"/>
      <c r="AD1058" s="89"/>
      <c r="AE1058" s="89"/>
      <c r="AG1058" s="89"/>
      <c r="AH1058" s="38"/>
    </row>
    <row r="1059" spans="1:34" ht="15">
      <c r="A1059" s="86"/>
      <c r="X1059" s="87"/>
      <c r="Y1059" s="87"/>
      <c r="Z1059" s="87"/>
      <c r="AA1059" s="87"/>
      <c r="AB1059" s="88"/>
      <c r="AC1059" s="87"/>
      <c r="AD1059" s="89"/>
      <c r="AE1059" s="89"/>
      <c r="AG1059" s="89"/>
      <c r="AH1059" s="38"/>
    </row>
    <row r="1060" spans="1:34" ht="15">
      <c r="A1060" s="86"/>
      <c r="X1060" s="87"/>
      <c r="Y1060" s="87"/>
      <c r="Z1060" s="87"/>
      <c r="AA1060" s="87"/>
      <c r="AB1060" s="88"/>
      <c r="AC1060" s="87"/>
      <c r="AD1060" s="89"/>
      <c r="AE1060" s="89"/>
      <c r="AG1060" s="89"/>
      <c r="AH1060" s="38"/>
    </row>
    <row r="1061" spans="1:34" ht="15">
      <c r="A1061" s="86"/>
      <c r="X1061" s="87"/>
      <c r="Y1061" s="87"/>
      <c r="Z1061" s="87"/>
      <c r="AA1061" s="87"/>
      <c r="AB1061" s="88"/>
      <c r="AC1061" s="87"/>
      <c r="AD1061" s="89"/>
      <c r="AE1061" s="89"/>
      <c r="AG1061" s="89"/>
      <c r="AH1061" s="38"/>
    </row>
    <row r="1062" spans="1:34" ht="15">
      <c r="A1062" s="86"/>
      <c r="X1062" s="87"/>
      <c r="Y1062" s="87"/>
      <c r="Z1062" s="87"/>
      <c r="AA1062" s="87"/>
      <c r="AB1062" s="88"/>
      <c r="AC1062" s="87"/>
      <c r="AD1062" s="89"/>
      <c r="AE1062" s="89"/>
      <c r="AG1062" s="89"/>
      <c r="AH1062" s="38"/>
    </row>
    <row r="1063" spans="1:34" ht="15">
      <c r="A1063" s="86"/>
      <c r="X1063" s="87"/>
      <c r="Y1063" s="87"/>
      <c r="Z1063" s="87"/>
      <c r="AA1063" s="87"/>
      <c r="AB1063" s="88"/>
      <c r="AC1063" s="87"/>
      <c r="AD1063" s="89"/>
      <c r="AE1063" s="89"/>
      <c r="AG1063" s="89"/>
      <c r="AH1063" s="38"/>
    </row>
    <row r="1064" spans="1:34" ht="15">
      <c r="A1064" s="86"/>
      <c r="X1064" s="87"/>
      <c r="Y1064" s="87"/>
      <c r="Z1064" s="87"/>
      <c r="AA1064" s="87"/>
      <c r="AB1064" s="88"/>
      <c r="AC1064" s="87"/>
      <c r="AD1064" s="89"/>
      <c r="AE1064" s="89"/>
      <c r="AG1064" s="89"/>
      <c r="AH1064" s="38"/>
    </row>
    <row r="1065" spans="1:34" ht="15">
      <c r="A1065" s="86"/>
      <c r="X1065" s="87"/>
      <c r="Y1065" s="87"/>
      <c r="Z1065" s="87"/>
      <c r="AA1065" s="87"/>
      <c r="AB1065" s="88"/>
      <c r="AC1065" s="87"/>
      <c r="AD1065" s="89"/>
      <c r="AE1065" s="89"/>
      <c r="AG1065" s="89"/>
      <c r="AH1065" s="38"/>
    </row>
    <row r="1066" spans="1:34" ht="15">
      <c r="A1066" s="86"/>
      <c r="X1066" s="87"/>
      <c r="Y1066" s="87"/>
      <c r="Z1066" s="87"/>
      <c r="AA1066" s="87"/>
      <c r="AB1066" s="88"/>
      <c r="AC1066" s="87"/>
      <c r="AD1066" s="89"/>
      <c r="AE1066" s="89"/>
      <c r="AG1066" s="89"/>
      <c r="AH1066" s="38"/>
    </row>
    <row r="1067" spans="1:34" ht="15">
      <c r="A1067" s="86"/>
      <c r="X1067" s="87"/>
      <c r="Y1067" s="87"/>
      <c r="Z1067" s="87"/>
      <c r="AA1067" s="87"/>
      <c r="AB1067" s="88"/>
      <c r="AC1067" s="87"/>
      <c r="AD1067" s="89"/>
      <c r="AE1067" s="89"/>
      <c r="AG1067" s="89"/>
      <c r="AH1067" s="38"/>
    </row>
    <row r="1068" spans="1:34" ht="15">
      <c r="A1068" s="86"/>
      <c r="X1068" s="87"/>
      <c r="Y1068" s="87"/>
      <c r="Z1068" s="87"/>
      <c r="AA1068" s="87"/>
      <c r="AB1068" s="88"/>
      <c r="AC1068" s="87"/>
      <c r="AD1068" s="89"/>
      <c r="AE1068" s="89"/>
      <c r="AG1068" s="89"/>
      <c r="AH1068" s="38"/>
    </row>
    <row r="1069" spans="1:34" ht="15">
      <c r="A1069" s="86"/>
      <c r="X1069" s="87"/>
      <c r="Y1069" s="87"/>
      <c r="Z1069" s="87"/>
      <c r="AA1069" s="87"/>
      <c r="AB1069" s="88"/>
      <c r="AC1069" s="87"/>
      <c r="AD1069" s="89"/>
      <c r="AE1069" s="89"/>
      <c r="AG1069" s="89"/>
      <c r="AH1069" s="38"/>
    </row>
    <row r="1070" spans="1:34" ht="15">
      <c r="A1070" s="86"/>
      <c r="X1070" s="87"/>
      <c r="Y1070" s="87"/>
      <c r="Z1070" s="87"/>
      <c r="AA1070" s="87"/>
      <c r="AB1070" s="88"/>
      <c r="AC1070" s="87"/>
      <c r="AD1070" s="89"/>
      <c r="AE1070" s="89"/>
      <c r="AG1070" s="89"/>
      <c r="AH1070" s="38"/>
    </row>
    <row r="1071" spans="1:34" ht="15">
      <c r="A1071" s="86"/>
      <c r="X1071" s="87"/>
      <c r="Y1071" s="87"/>
      <c r="Z1071" s="87"/>
      <c r="AA1071" s="87"/>
      <c r="AB1071" s="88"/>
      <c r="AC1071" s="87"/>
      <c r="AD1071" s="89"/>
      <c r="AE1071" s="89"/>
      <c r="AG1071" s="89"/>
      <c r="AH1071" s="38"/>
    </row>
    <row r="1072" spans="1:34" ht="15">
      <c r="A1072" s="86"/>
      <c r="X1072" s="87"/>
      <c r="Y1072" s="87"/>
      <c r="Z1072" s="87"/>
      <c r="AA1072" s="87"/>
      <c r="AB1072" s="88"/>
      <c r="AC1072" s="87"/>
      <c r="AD1072" s="89"/>
      <c r="AE1072" s="89"/>
      <c r="AG1072" s="89"/>
      <c r="AH1072" s="38"/>
    </row>
    <row r="1073" spans="1:34" ht="15">
      <c r="A1073" s="86"/>
      <c r="X1073" s="87"/>
      <c r="Y1073" s="87"/>
      <c r="Z1073" s="87"/>
      <c r="AA1073" s="87"/>
      <c r="AB1073" s="88"/>
      <c r="AC1073" s="87"/>
      <c r="AD1073" s="89"/>
      <c r="AE1073" s="89"/>
      <c r="AG1073" s="89"/>
      <c r="AH1073" s="38"/>
    </row>
    <row r="1074" spans="1:34" ht="15">
      <c r="A1074" s="86"/>
      <c r="X1074" s="87"/>
      <c r="Y1074" s="87"/>
      <c r="Z1074" s="87"/>
      <c r="AA1074" s="87"/>
      <c r="AB1074" s="88"/>
      <c r="AC1074" s="87"/>
      <c r="AD1074" s="89"/>
      <c r="AE1074" s="89"/>
      <c r="AG1074" s="89"/>
      <c r="AH1074" s="38"/>
    </row>
    <row r="1075" spans="1:34" ht="15">
      <c r="A1075" s="86"/>
      <c r="X1075" s="87"/>
      <c r="Y1075" s="87"/>
      <c r="Z1075" s="87"/>
      <c r="AA1075" s="87"/>
      <c r="AB1075" s="88"/>
      <c r="AC1075" s="87"/>
      <c r="AD1075" s="89"/>
      <c r="AE1075" s="89"/>
      <c r="AG1075" s="89"/>
      <c r="AH1075" s="38"/>
    </row>
    <row r="1076" spans="1:34" ht="15">
      <c r="A1076" s="86"/>
      <c r="X1076" s="87"/>
      <c r="Y1076" s="87"/>
      <c r="Z1076" s="87"/>
      <c r="AA1076" s="87"/>
      <c r="AB1076" s="88"/>
      <c r="AC1076" s="87"/>
      <c r="AD1076" s="89"/>
      <c r="AE1076" s="89"/>
      <c r="AG1076" s="89"/>
      <c r="AH1076" s="38"/>
    </row>
    <row r="1077" spans="1:34" ht="15">
      <c r="A1077" s="86"/>
      <c r="X1077" s="87"/>
      <c r="Y1077" s="87"/>
      <c r="Z1077" s="87"/>
      <c r="AA1077" s="87"/>
      <c r="AB1077" s="88"/>
      <c r="AC1077" s="87"/>
      <c r="AD1077" s="89"/>
      <c r="AE1077" s="89"/>
      <c r="AG1077" s="89"/>
      <c r="AH1077" s="38"/>
    </row>
    <row r="1078" spans="1:34" ht="15">
      <c r="A1078" s="86"/>
      <c r="X1078" s="87"/>
      <c r="Y1078" s="87"/>
      <c r="Z1078" s="87"/>
      <c r="AA1078" s="87"/>
      <c r="AB1078" s="88"/>
      <c r="AC1078" s="87"/>
      <c r="AD1078" s="89"/>
      <c r="AE1078" s="89"/>
      <c r="AG1078" s="89"/>
      <c r="AH1078" s="38"/>
    </row>
    <row r="1079" spans="1:34" ht="15">
      <c r="A1079" s="86"/>
      <c r="X1079" s="87"/>
      <c r="Y1079" s="87"/>
      <c r="Z1079" s="87"/>
      <c r="AA1079" s="87"/>
      <c r="AB1079" s="88"/>
      <c r="AC1079" s="87"/>
      <c r="AD1079" s="89"/>
      <c r="AE1079" s="89"/>
      <c r="AG1079" s="89"/>
      <c r="AH1079" s="38"/>
    </row>
    <row r="1080" spans="1:34" ht="15">
      <c r="A1080" s="86"/>
      <c r="X1080" s="87"/>
      <c r="Y1080" s="87"/>
      <c r="Z1080" s="87"/>
      <c r="AA1080" s="87"/>
      <c r="AB1080" s="88"/>
      <c r="AC1080" s="87"/>
      <c r="AD1080" s="89"/>
      <c r="AE1080" s="89"/>
      <c r="AG1080" s="89"/>
      <c r="AH1080" s="38"/>
    </row>
    <row r="1081" spans="1:34" ht="15">
      <c r="A1081" s="86"/>
      <c r="X1081" s="87"/>
      <c r="Y1081" s="87"/>
      <c r="Z1081" s="87"/>
      <c r="AA1081" s="87"/>
      <c r="AB1081" s="88"/>
      <c r="AC1081" s="87"/>
      <c r="AD1081" s="89"/>
      <c r="AE1081" s="89"/>
      <c r="AG1081" s="89"/>
      <c r="AH1081" s="38"/>
    </row>
    <row r="1082" spans="1:34" ht="15">
      <c r="A1082" s="86"/>
      <c r="X1082" s="87"/>
      <c r="Y1082" s="87"/>
      <c r="Z1082" s="87"/>
      <c r="AA1082" s="87"/>
      <c r="AB1082" s="88"/>
      <c r="AC1082" s="87"/>
      <c r="AD1082" s="89"/>
      <c r="AE1082" s="89"/>
      <c r="AG1082" s="89"/>
      <c r="AH1082" s="38"/>
    </row>
    <row r="1083" spans="1:34" ht="15">
      <c r="A1083" s="86"/>
      <c r="X1083" s="87"/>
      <c r="Y1083" s="87"/>
      <c r="Z1083" s="87"/>
      <c r="AA1083" s="87"/>
      <c r="AB1083" s="88"/>
      <c r="AC1083" s="87"/>
      <c r="AD1083" s="89"/>
      <c r="AE1083" s="89"/>
      <c r="AG1083" s="89"/>
      <c r="AH1083" s="38"/>
    </row>
    <row r="1084" spans="1:34" ht="15">
      <c r="A1084" s="86"/>
      <c r="X1084" s="87"/>
      <c r="Y1084" s="87"/>
      <c r="Z1084" s="87"/>
      <c r="AA1084" s="87"/>
      <c r="AB1084" s="88"/>
      <c r="AC1084" s="87"/>
      <c r="AD1084" s="89"/>
      <c r="AE1084" s="89"/>
      <c r="AG1084" s="89"/>
      <c r="AH1084" s="38"/>
    </row>
    <row r="1085" spans="1:34" ht="15">
      <c r="A1085" s="86"/>
      <c r="X1085" s="87"/>
      <c r="Y1085" s="87"/>
      <c r="Z1085" s="87"/>
      <c r="AA1085" s="87"/>
      <c r="AB1085" s="88"/>
      <c r="AC1085" s="87"/>
      <c r="AD1085" s="89"/>
      <c r="AE1085" s="89"/>
      <c r="AG1085" s="89"/>
      <c r="AH1085" s="38"/>
    </row>
    <row r="1086" spans="1:34" ht="15">
      <c r="A1086" s="86"/>
      <c r="X1086" s="87"/>
      <c r="Y1086" s="87"/>
      <c r="Z1086" s="87"/>
      <c r="AA1086" s="87"/>
      <c r="AB1086" s="88"/>
      <c r="AC1086" s="87"/>
      <c r="AD1086" s="89"/>
      <c r="AE1086" s="89"/>
      <c r="AG1086" s="89"/>
      <c r="AH1086" s="38"/>
    </row>
    <row r="1087" spans="1:34" ht="15">
      <c r="A1087" s="86"/>
      <c r="X1087" s="87"/>
      <c r="Y1087" s="87"/>
      <c r="Z1087" s="87"/>
      <c r="AA1087" s="87"/>
      <c r="AB1087" s="88"/>
      <c r="AC1087" s="87"/>
      <c r="AD1087" s="89"/>
      <c r="AE1087" s="89"/>
      <c r="AG1087" s="89"/>
      <c r="AH1087" s="38"/>
    </row>
    <row r="1088" spans="1:34" ht="15">
      <c r="A1088" s="86"/>
      <c r="X1088" s="87"/>
      <c r="Y1088" s="87"/>
      <c r="Z1088" s="87"/>
      <c r="AA1088" s="87"/>
      <c r="AB1088" s="88"/>
      <c r="AC1088" s="87"/>
      <c r="AD1088" s="89"/>
      <c r="AE1088" s="89"/>
      <c r="AG1088" s="89"/>
      <c r="AH1088" s="38"/>
    </row>
    <row r="1089" spans="1:34" ht="15">
      <c r="A1089" s="86"/>
      <c r="X1089" s="87"/>
      <c r="Y1089" s="87"/>
      <c r="Z1089" s="87"/>
      <c r="AA1089" s="87"/>
      <c r="AB1089" s="88"/>
      <c r="AC1089" s="87"/>
      <c r="AD1089" s="89"/>
      <c r="AE1089" s="89"/>
      <c r="AG1089" s="89"/>
      <c r="AH1089" s="38"/>
    </row>
    <row r="1090" spans="1:34" ht="15">
      <c r="A1090" s="86"/>
      <c r="X1090" s="87"/>
      <c r="Y1090" s="87"/>
      <c r="Z1090" s="87"/>
      <c r="AA1090" s="87"/>
      <c r="AB1090" s="88"/>
      <c r="AC1090" s="87"/>
      <c r="AD1090" s="89"/>
      <c r="AE1090" s="89"/>
      <c r="AG1090" s="89"/>
      <c r="AH1090" s="38"/>
    </row>
    <row r="1091" spans="1:34" ht="15">
      <c r="A1091" s="86"/>
      <c r="X1091" s="87"/>
      <c r="Y1091" s="87"/>
      <c r="Z1091" s="87"/>
      <c r="AA1091" s="87"/>
      <c r="AB1091" s="88"/>
      <c r="AC1091" s="87"/>
      <c r="AD1091" s="89"/>
      <c r="AE1091" s="89"/>
      <c r="AG1091" s="89"/>
      <c r="AH1091" s="38"/>
    </row>
    <row r="1092" spans="1:34" ht="15">
      <c r="A1092" s="86"/>
      <c r="X1092" s="87"/>
      <c r="Y1092" s="87"/>
      <c r="Z1092" s="87"/>
      <c r="AA1092" s="87"/>
      <c r="AB1092" s="88"/>
      <c r="AC1092" s="87"/>
      <c r="AD1092" s="89"/>
      <c r="AE1092" s="89"/>
      <c r="AG1092" s="89"/>
      <c r="AH1092" s="38"/>
    </row>
    <row r="1093" spans="1:34" ht="15">
      <c r="A1093" s="86"/>
      <c r="X1093" s="87"/>
      <c r="Y1093" s="87"/>
      <c r="Z1093" s="87"/>
      <c r="AA1093" s="87"/>
      <c r="AB1093" s="88"/>
      <c r="AC1093" s="87"/>
      <c r="AD1093" s="89"/>
      <c r="AE1093" s="89"/>
      <c r="AG1093" s="89"/>
      <c r="AH1093" s="38"/>
    </row>
    <row r="1094" spans="1:34" ht="15">
      <c r="A1094" s="86"/>
      <c r="X1094" s="87"/>
      <c r="Y1094" s="87"/>
      <c r="Z1094" s="87"/>
      <c r="AA1094" s="87"/>
      <c r="AB1094" s="88"/>
      <c r="AC1094" s="87"/>
      <c r="AD1094" s="89"/>
      <c r="AE1094" s="89"/>
      <c r="AG1094" s="89"/>
      <c r="AH1094" s="38"/>
    </row>
    <row r="1095" spans="1:34" ht="15">
      <c r="A1095" s="86"/>
      <c r="X1095" s="87"/>
      <c r="Y1095" s="87"/>
      <c r="Z1095" s="87"/>
      <c r="AA1095" s="87"/>
      <c r="AB1095" s="88"/>
      <c r="AC1095" s="87"/>
      <c r="AD1095" s="89"/>
      <c r="AE1095" s="89"/>
      <c r="AG1095" s="89"/>
      <c r="AH1095" s="38"/>
    </row>
    <row r="1096" spans="1:34" ht="15">
      <c r="A1096" s="86"/>
      <c r="X1096" s="87"/>
      <c r="Y1096" s="87"/>
      <c r="Z1096" s="87"/>
      <c r="AA1096" s="87"/>
      <c r="AB1096" s="88"/>
      <c r="AC1096" s="87"/>
      <c r="AD1096" s="89"/>
      <c r="AE1096" s="89"/>
      <c r="AG1096" s="89"/>
      <c r="AH1096" s="38"/>
    </row>
    <row r="1097" spans="1:34" ht="15">
      <c r="A1097" s="86"/>
      <c r="X1097" s="87"/>
      <c r="Y1097" s="87"/>
      <c r="Z1097" s="87"/>
      <c r="AA1097" s="87"/>
      <c r="AB1097" s="88"/>
      <c r="AC1097" s="87"/>
      <c r="AD1097" s="89"/>
      <c r="AE1097" s="89"/>
      <c r="AG1097" s="89"/>
      <c r="AH1097" s="38"/>
    </row>
    <row r="1098" spans="1:34" ht="15">
      <c r="A1098" s="86"/>
      <c r="X1098" s="87"/>
      <c r="Y1098" s="87"/>
      <c r="Z1098" s="87"/>
      <c r="AA1098" s="87"/>
      <c r="AB1098" s="88"/>
      <c r="AC1098" s="87"/>
      <c r="AD1098" s="89"/>
      <c r="AE1098" s="89"/>
      <c r="AG1098" s="89"/>
      <c r="AH1098" s="38"/>
    </row>
    <row r="1099" spans="1:34" ht="15">
      <c r="A1099" s="86"/>
      <c r="X1099" s="87"/>
      <c r="Y1099" s="87"/>
      <c r="Z1099" s="87"/>
      <c r="AA1099" s="87"/>
      <c r="AB1099" s="88"/>
      <c r="AC1099" s="87"/>
      <c r="AD1099" s="89"/>
      <c r="AE1099" s="89"/>
      <c r="AG1099" s="89"/>
      <c r="AH1099" s="38"/>
    </row>
    <row r="1100" spans="1:34" ht="15">
      <c r="A1100" s="86"/>
      <c r="X1100" s="87"/>
      <c r="Y1100" s="87"/>
      <c r="Z1100" s="87"/>
      <c r="AA1100" s="87"/>
      <c r="AB1100" s="88"/>
      <c r="AC1100" s="87"/>
      <c r="AD1100" s="89"/>
      <c r="AE1100" s="89"/>
      <c r="AG1100" s="89"/>
      <c r="AH1100" s="38"/>
    </row>
    <row r="1101" spans="1:34" ht="15">
      <c r="A1101" s="86"/>
      <c r="X1101" s="87"/>
      <c r="Y1101" s="87"/>
      <c r="Z1101" s="87"/>
      <c r="AA1101" s="87"/>
      <c r="AB1101" s="88"/>
      <c r="AC1101" s="87"/>
      <c r="AD1101" s="89"/>
      <c r="AE1101" s="89"/>
      <c r="AG1101" s="89"/>
      <c r="AH1101" s="38"/>
    </row>
    <row r="1102" spans="1:34" ht="15">
      <c r="A1102" s="86"/>
      <c r="X1102" s="87"/>
      <c r="Y1102" s="87"/>
      <c r="Z1102" s="87"/>
      <c r="AA1102" s="87"/>
      <c r="AB1102" s="88"/>
      <c r="AC1102" s="87"/>
      <c r="AD1102" s="89"/>
      <c r="AE1102" s="89"/>
      <c r="AG1102" s="89"/>
      <c r="AH1102" s="38"/>
    </row>
    <row r="1103" spans="1:34" ht="15">
      <c r="A1103" s="86"/>
      <c r="X1103" s="87"/>
      <c r="Y1103" s="87"/>
      <c r="Z1103" s="87"/>
      <c r="AA1103" s="87"/>
      <c r="AB1103" s="88"/>
      <c r="AC1103" s="87"/>
      <c r="AD1103" s="89"/>
      <c r="AE1103" s="89"/>
      <c r="AG1103" s="89"/>
      <c r="AH1103" s="38"/>
    </row>
    <row r="1104" spans="1:34" ht="15">
      <c r="A1104" s="86"/>
      <c r="X1104" s="87"/>
      <c r="Y1104" s="87"/>
      <c r="Z1104" s="87"/>
      <c r="AA1104" s="87"/>
      <c r="AB1104" s="88"/>
      <c r="AC1104" s="87"/>
      <c r="AD1104" s="89"/>
      <c r="AE1104" s="89"/>
      <c r="AG1104" s="89"/>
      <c r="AH1104" s="38"/>
    </row>
    <row r="1105" spans="1:34" ht="15">
      <c r="A1105" s="86"/>
      <c r="X1105" s="87"/>
      <c r="Y1105" s="87"/>
      <c r="Z1105" s="87"/>
      <c r="AA1105" s="87"/>
      <c r="AB1105" s="88"/>
      <c r="AC1105" s="87"/>
      <c r="AD1105" s="89"/>
      <c r="AE1105" s="89"/>
      <c r="AG1105" s="89"/>
      <c r="AH1105" s="38"/>
    </row>
    <row r="1106" spans="1:34" ht="15">
      <c r="A1106" s="86"/>
      <c r="X1106" s="87"/>
      <c r="Y1106" s="87"/>
      <c r="Z1106" s="87"/>
      <c r="AA1106" s="87"/>
      <c r="AB1106" s="88"/>
      <c r="AC1106" s="87"/>
      <c r="AD1106" s="89"/>
      <c r="AE1106" s="89"/>
      <c r="AG1106" s="89"/>
      <c r="AH1106" s="38"/>
    </row>
    <row r="1107" spans="1:34" ht="15">
      <c r="A1107" s="86"/>
      <c r="X1107" s="87"/>
      <c r="Y1107" s="87"/>
      <c r="Z1107" s="87"/>
      <c r="AA1107" s="87"/>
      <c r="AB1107" s="88"/>
      <c r="AC1107" s="87"/>
      <c r="AD1107" s="89"/>
      <c r="AE1107" s="89"/>
      <c r="AG1107" s="89"/>
      <c r="AH1107" s="38"/>
    </row>
    <row r="1108" spans="1:34" ht="15">
      <c r="A1108" s="86"/>
      <c r="X1108" s="87"/>
      <c r="Y1108" s="87"/>
      <c r="Z1108" s="87"/>
      <c r="AA1108" s="87"/>
      <c r="AB1108" s="88"/>
      <c r="AC1108" s="87"/>
      <c r="AD1108" s="89"/>
      <c r="AE1108" s="89"/>
      <c r="AG1108" s="89"/>
      <c r="AH1108" s="38"/>
    </row>
    <row r="1109" spans="1:34" ht="15">
      <c r="A1109" s="86"/>
      <c r="X1109" s="87"/>
      <c r="Y1109" s="87"/>
      <c r="Z1109" s="87"/>
      <c r="AA1109" s="87"/>
      <c r="AB1109" s="88"/>
      <c r="AC1109" s="87"/>
      <c r="AD1109" s="89"/>
      <c r="AE1109" s="89"/>
      <c r="AG1109" s="89"/>
      <c r="AH1109" s="38"/>
    </row>
    <row r="1110" spans="1:34" ht="15">
      <c r="A1110" s="86"/>
      <c r="X1110" s="87"/>
      <c r="Y1110" s="87"/>
      <c r="Z1110" s="87"/>
      <c r="AA1110" s="87"/>
      <c r="AB1110" s="88"/>
      <c r="AC1110" s="87"/>
      <c r="AD1110" s="89"/>
      <c r="AE1110" s="89"/>
      <c r="AG1110" s="89"/>
      <c r="AH1110" s="38"/>
    </row>
    <row r="1111" spans="1:34" ht="15">
      <c r="A1111" s="86"/>
      <c r="X1111" s="87"/>
      <c r="Y1111" s="87"/>
      <c r="Z1111" s="87"/>
      <c r="AA1111" s="87"/>
      <c r="AB1111" s="88"/>
      <c r="AC1111" s="87"/>
      <c r="AD1111" s="89"/>
      <c r="AE1111" s="89"/>
      <c r="AG1111" s="89"/>
      <c r="AH1111" s="38"/>
    </row>
    <row r="1112" spans="1:34" ht="15">
      <c r="A1112" s="86"/>
      <c r="X1112" s="87"/>
      <c r="Y1112" s="87"/>
      <c r="Z1112" s="87"/>
      <c r="AA1112" s="87"/>
      <c r="AB1112" s="88"/>
      <c r="AC1112" s="87"/>
      <c r="AD1112" s="89"/>
      <c r="AE1112" s="89"/>
      <c r="AG1112" s="89"/>
      <c r="AH1112" s="38"/>
    </row>
    <row r="1113" spans="1:34" ht="15">
      <c r="A1113" s="86"/>
      <c r="X1113" s="87"/>
      <c r="Y1113" s="87"/>
      <c r="Z1113" s="87"/>
      <c r="AA1113" s="87"/>
      <c r="AB1113" s="88"/>
      <c r="AC1113" s="87"/>
      <c r="AD1113" s="89"/>
      <c r="AE1113" s="89"/>
      <c r="AG1113" s="89"/>
      <c r="AH1113" s="38"/>
    </row>
    <row r="1114" spans="1:34" ht="15">
      <c r="A1114" s="86"/>
      <c r="X1114" s="87"/>
      <c r="Y1114" s="87"/>
      <c r="Z1114" s="87"/>
      <c r="AA1114" s="87"/>
      <c r="AB1114" s="88"/>
      <c r="AC1114" s="87"/>
      <c r="AD1114" s="89"/>
      <c r="AE1114" s="89"/>
      <c r="AG1114" s="89"/>
      <c r="AH1114" s="38"/>
    </row>
    <row r="1115" spans="1:34" ht="15">
      <c r="A1115" s="86"/>
      <c r="X1115" s="87"/>
      <c r="Y1115" s="87"/>
      <c r="Z1115" s="87"/>
      <c r="AA1115" s="87"/>
      <c r="AB1115" s="88"/>
      <c r="AC1115" s="87"/>
      <c r="AD1115" s="89"/>
      <c r="AE1115" s="89"/>
      <c r="AG1115" s="89"/>
      <c r="AH1115" s="38"/>
    </row>
    <row r="1116" spans="1:34" ht="15">
      <c r="A1116" s="86"/>
      <c r="X1116" s="87"/>
      <c r="Y1116" s="87"/>
      <c r="Z1116" s="87"/>
      <c r="AA1116" s="87"/>
      <c r="AB1116" s="88"/>
      <c r="AC1116" s="87"/>
      <c r="AD1116" s="89"/>
      <c r="AE1116" s="89"/>
      <c r="AG1116" s="89"/>
      <c r="AH1116" s="38"/>
    </row>
    <row r="1117" spans="1:34" ht="15">
      <c r="A1117" s="86"/>
      <c r="X1117" s="87"/>
      <c r="Y1117" s="87"/>
      <c r="Z1117" s="87"/>
      <c r="AA1117" s="87"/>
      <c r="AB1117" s="88"/>
      <c r="AC1117" s="87"/>
      <c r="AD1117" s="89"/>
      <c r="AE1117" s="89"/>
      <c r="AG1117" s="89"/>
      <c r="AH1117" s="38"/>
    </row>
    <row r="1118" spans="1:34" ht="15">
      <c r="A1118" s="86"/>
      <c r="X1118" s="87"/>
      <c r="Y1118" s="87"/>
      <c r="Z1118" s="87"/>
      <c r="AA1118" s="87"/>
      <c r="AB1118" s="88"/>
      <c r="AC1118" s="87"/>
      <c r="AD1118" s="89"/>
      <c r="AE1118" s="89"/>
      <c r="AG1118" s="89"/>
      <c r="AH1118" s="38"/>
    </row>
    <row r="1119" spans="1:34" ht="15">
      <c r="A1119" s="86"/>
      <c r="X1119" s="87"/>
      <c r="Y1119" s="87"/>
      <c r="Z1119" s="87"/>
      <c r="AA1119" s="87"/>
      <c r="AB1119" s="88"/>
      <c r="AC1119" s="87"/>
      <c r="AD1119" s="89"/>
      <c r="AE1119" s="89"/>
      <c r="AG1119" s="89"/>
      <c r="AH1119" s="38"/>
    </row>
    <row r="1120" spans="1:34" ht="15">
      <c r="A1120" s="86"/>
      <c r="X1120" s="87"/>
      <c r="Y1120" s="87"/>
      <c r="Z1120" s="87"/>
      <c r="AA1120" s="87"/>
      <c r="AB1120" s="88"/>
      <c r="AC1120" s="87"/>
      <c r="AD1120" s="89"/>
      <c r="AE1120" s="89"/>
      <c r="AG1120" s="89"/>
      <c r="AH1120" s="38"/>
    </row>
    <row r="1121" spans="1:34" ht="15">
      <c r="A1121" s="86"/>
      <c r="X1121" s="87"/>
      <c r="Y1121" s="87"/>
      <c r="Z1121" s="87"/>
      <c r="AA1121" s="87"/>
      <c r="AB1121" s="88"/>
      <c r="AC1121" s="87"/>
      <c r="AD1121" s="89"/>
      <c r="AE1121" s="89"/>
      <c r="AG1121" s="89"/>
      <c r="AH1121" s="38"/>
    </row>
    <row r="1122" spans="1:34" ht="15">
      <c r="A1122" s="86"/>
      <c r="X1122" s="87"/>
      <c r="Y1122" s="87"/>
      <c r="Z1122" s="87"/>
      <c r="AA1122" s="87"/>
      <c r="AB1122" s="88"/>
      <c r="AC1122" s="87"/>
      <c r="AD1122" s="89"/>
      <c r="AE1122" s="89"/>
      <c r="AG1122" s="89"/>
      <c r="AH1122" s="38"/>
    </row>
    <row r="1123" spans="1:34" ht="15">
      <c r="A1123" s="86"/>
      <c r="X1123" s="87"/>
      <c r="Y1123" s="87"/>
      <c r="Z1123" s="87"/>
      <c r="AA1123" s="87"/>
      <c r="AB1123" s="88"/>
      <c r="AC1123" s="87"/>
      <c r="AD1123" s="89"/>
      <c r="AE1123" s="89"/>
      <c r="AG1123" s="89"/>
      <c r="AH1123" s="38"/>
    </row>
    <row r="1124" spans="1:34" ht="15">
      <c r="A1124" s="86"/>
      <c r="X1124" s="87"/>
      <c r="Y1124" s="87"/>
      <c r="Z1124" s="87"/>
      <c r="AA1124" s="87"/>
      <c r="AB1124" s="88"/>
      <c r="AC1124" s="87"/>
      <c r="AD1124" s="89"/>
      <c r="AE1124" s="89"/>
      <c r="AG1124" s="89"/>
      <c r="AH1124" s="38"/>
    </row>
    <row r="1125" spans="1:34" ht="15">
      <c r="A1125" s="86"/>
      <c r="X1125" s="87"/>
      <c r="Y1125" s="87"/>
      <c r="Z1125" s="87"/>
      <c r="AA1125" s="87"/>
      <c r="AB1125" s="88"/>
      <c r="AC1125" s="87"/>
      <c r="AD1125" s="89"/>
      <c r="AE1125" s="89"/>
      <c r="AG1125" s="89"/>
      <c r="AH1125" s="38"/>
    </row>
    <row r="1126" spans="1:34" ht="15">
      <c r="A1126" s="86"/>
      <c r="X1126" s="87"/>
      <c r="Y1126" s="87"/>
      <c r="Z1126" s="87"/>
      <c r="AA1126" s="87"/>
      <c r="AB1126" s="88"/>
      <c r="AC1126" s="87"/>
      <c r="AD1126" s="89"/>
      <c r="AE1126" s="89"/>
      <c r="AG1126" s="89"/>
      <c r="AH1126" s="38"/>
    </row>
    <row r="1127" spans="1:34" ht="15">
      <c r="A1127" s="86"/>
      <c r="X1127" s="87"/>
      <c r="Y1127" s="87"/>
      <c r="Z1127" s="87"/>
      <c r="AA1127" s="87"/>
      <c r="AB1127" s="88"/>
      <c r="AC1127" s="87"/>
      <c r="AD1127" s="89"/>
      <c r="AE1127" s="89"/>
      <c r="AG1127" s="89"/>
      <c r="AH1127" s="38"/>
    </row>
    <row r="1128" spans="1:34" ht="15">
      <c r="A1128" s="86"/>
      <c r="X1128" s="87"/>
      <c r="Y1128" s="87"/>
      <c r="Z1128" s="87"/>
      <c r="AA1128" s="87"/>
      <c r="AB1128" s="88"/>
      <c r="AC1128" s="87"/>
      <c r="AD1128" s="89"/>
      <c r="AE1128" s="89"/>
      <c r="AG1128" s="89"/>
      <c r="AH1128" s="38"/>
    </row>
    <row r="1129" spans="1:34" ht="15">
      <c r="A1129" s="86"/>
      <c r="X1129" s="87"/>
      <c r="Y1129" s="87"/>
      <c r="Z1129" s="87"/>
      <c r="AA1129" s="87"/>
      <c r="AB1129" s="88"/>
      <c r="AC1129" s="87"/>
      <c r="AD1129" s="89"/>
      <c r="AE1129" s="89"/>
      <c r="AG1129" s="89"/>
      <c r="AH1129" s="38"/>
    </row>
    <row r="1130" spans="1:34" ht="15">
      <c r="A1130" s="86"/>
      <c r="X1130" s="87"/>
      <c r="Y1130" s="87"/>
      <c r="Z1130" s="87"/>
      <c r="AA1130" s="87"/>
      <c r="AB1130" s="88"/>
      <c r="AC1130" s="87"/>
      <c r="AD1130" s="89"/>
      <c r="AE1130" s="89"/>
      <c r="AG1130" s="89"/>
      <c r="AH1130" s="38"/>
    </row>
    <row r="1131" spans="1:34" ht="15">
      <c r="A1131" s="86"/>
      <c r="X1131" s="87"/>
      <c r="Y1131" s="87"/>
      <c r="Z1131" s="87"/>
      <c r="AA1131" s="87"/>
      <c r="AB1131" s="88"/>
      <c r="AC1131" s="87"/>
      <c r="AD1131" s="89"/>
      <c r="AE1131" s="89"/>
      <c r="AG1131" s="89"/>
      <c r="AH1131" s="38"/>
    </row>
    <row r="1132" spans="1:34" ht="15">
      <c r="A1132" s="86"/>
      <c r="X1132" s="87"/>
      <c r="Y1132" s="87"/>
      <c r="Z1132" s="87"/>
      <c r="AA1132" s="87"/>
      <c r="AB1132" s="88"/>
      <c r="AC1132" s="87"/>
      <c r="AD1132" s="89"/>
      <c r="AE1132" s="89"/>
      <c r="AG1132" s="89"/>
      <c r="AH1132" s="38"/>
    </row>
    <row r="1133" spans="1:34" ht="15">
      <c r="A1133" s="86"/>
      <c r="X1133" s="87"/>
      <c r="Y1133" s="87"/>
      <c r="Z1133" s="87"/>
      <c r="AA1133" s="87"/>
      <c r="AB1133" s="88"/>
      <c r="AC1133" s="87"/>
      <c r="AD1133" s="89"/>
      <c r="AE1133" s="89"/>
      <c r="AG1133" s="89"/>
      <c r="AH1133" s="38"/>
    </row>
    <row r="1134" spans="1:34" ht="15">
      <c r="A1134" s="86"/>
      <c r="X1134" s="87"/>
      <c r="Y1134" s="87"/>
      <c r="Z1134" s="87"/>
      <c r="AA1134" s="87"/>
      <c r="AB1134" s="88"/>
      <c r="AC1134" s="87"/>
      <c r="AD1134" s="89"/>
      <c r="AE1134" s="89"/>
      <c r="AG1134" s="89"/>
      <c r="AH1134" s="38"/>
    </row>
    <row r="1135" spans="1:34" ht="15">
      <c r="A1135" s="86"/>
      <c r="X1135" s="87"/>
      <c r="Y1135" s="87"/>
      <c r="Z1135" s="87"/>
      <c r="AA1135" s="87"/>
      <c r="AB1135" s="88"/>
      <c r="AC1135" s="87"/>
      <c r="AD1135" s="89"/>
      <c r="AE1135" s="89"/>
      <c r="AG1135" s="89"/>
      <c r="AH1135" s="38"/>
    </row>
    <row r="1136" spans="1:34" ht="15">
      <c r="A1136" s="86"/>
      <c r="X1136" s="87"/>
      <c r="Y1136" s="87"/>
      <c r="Z1136" s="87"/>
      <c r="AA1136" s="87"/>
      <c r="AB1136" s="88"/>
      <c r="AC1136" s="87"/>
      <c r="AD1136" s="89"/>
      <c r="AE1136" s="89"/>
      <c r="AG1136" s="89"/>
      <c r="AH1136" s="38"/>
    </row>
    <row r="1137" spans="1:34" ht="15">
      <c r="A1137" s="86"/>
      <c r="X1137" s="87"/>
      <c r="Y1137" s="87"/>
      <c r="Z1137" s="87"/>
      <c r="AA1137" s="87"/>
      <c r="AB1137" s="88"/>
      <c r="AC1137" s="87"/>
      <c r="AD1137" s="89"/>
      <c r="AE1137" s="89"/>
      <c r="AG1137" s="89"/>
      <c r="AH1137" s="38"/>
    </row>
    <row r="1138" spans="1:34" ht="15">
      <c r="A1138" s="86"/>
      <c r="X1138" s="87"/>
      <c r="Y1138" s="87"/>
      <c r="Z1138" s="87"/>
      <c r="AA1138" s="87"/>
      <c r="AB1138" s="88"/>
      <c r="AC1138" s="87"/>
      <c r="AD1138" s="89"/>
      <c r="AE1138" s="89"/>
      <c r="AG1138" s="89"/>
      <c r="AH1138" s="38"/>
    </row>
    <row r="1139" spans="1:34" ht="15">
      <c r="A1139" s="86"/>
      <c r="X1139" s="87"/>
      <c r="Y1139" s="87"/>
      <c r="Z1139" s="87"/>
      <c r="AA1139" s="87"/>
      <c r="AB1139" s="88"/>
      <c r="AC1139" s="87"/>
      <c r="AD1139" s="89"/>
      <c r="AE1139" s="89"/>
      <c r="AG1139" s="89"/>
      <c r="AH1139" s="38"/>
    </row>
    <row r="1140" spans="1:34" ht="15">
      <c r="A1140" s="86"/>
      <c r="X1140" s="87"/>
      <c r="Y1140" s="87"/>
      <c r="Z1140" s="87"/>
      <c r="AA1140" s="87"/>
      <c r="AB1140" s="88"/>
      <c r="AC1140" s="87"/>
      <c r="AD1140" s="89"/>
      <c r="AE1140" s="89"/>
      <c r="AG1140" s="89"/>
      <c r="AH1140" s="38"/>
    </row>
    <row r="1141" spans="1:34" ht="15">
      <c r="A1141" s="86"/>
      <c r="X1141" s="87"/>
      <c r="Y1141" s="87"/>
      <c r="Z1141" s="87"/>
      <c r="AA1141" s="87"/>
      <c r="AB1141" s="88"/>
      <c r="AC1141" s="87"/>
      <c r="AD1141" s="89"/>
      <c r="AE1141" s="89"/>
      <c r="AG1141" s="89"/>
      <c r="AH1141" s="38"/>
    </row>
    <row r="1142" spans="1:34" ht="15">
      <c r="A1142" s="86"/>
      <c r="X1142" s="87"/>
      <c r="Y1142" s="87"/>
      <c r="Z1142" s="87"/>
      <c r="AA1142" s="87"/>
      <c r="AB1142" s="88"/>
      <c r="AC1142" s="87"/>
      <c r="AD1142" s="89"/>
      <c r="AE1142" s="89"/>
      <c r="AG1142" s="89"/>
      <c r="AH1142" s="38"/>
    </row>
    <row r="1143" spans="1:34" ht="15">
      <c r="A1143" s="86"/>
      <c r="X1143" s="87"/>
      <c r="Y1143" s="87"/>
      <c r="Z1143" s="87"/>
      <c r="AA1143" s="87"/>
      <c r="AB1143" s="88"/>
      <c r="AC1143" s="87"/>
      <c r="AD1143" s="89"/>
      <c r="AE1143" s="89"/>
      <c r="AG1143" s="89"/>
      <c r="AH1143" s="38"/>
    </row>
    <row r="1144" spans="1:34" ht="15">
      <c r="A1144" s="86"/>
      <c r="X1144" s="87"/>
      <c r="Y1144" s="87"/>
      <c r="Z1144" s="87"/>
      <c r="AA1144" s="87"/>
      <c r="AB1144" s="88"/>
      <c r="AC1144" s="87"/>
      <c r="AD1144" s="89"/>
      <c r="AE1144" s="89"/>
      <c r="AG1144" s="89"/>
      <c r="AH1144" s="38"/>
    </row>
    <row r="1145" spans="1:34" ht="15">
      <c r="A1145" s="86"/>
      <c r="X1145" s="87"/>
      <c r="Y1145" s="87"/>
      <c r="Z1145" s="87"/>
      <c r="AA1145" s="87"/>
      <c r="AB1145" s="88"/>
      <c r="AC1145" s="87"/>
      <c r="AD1145" s="89"/>
      <c r="AE1145" s="89"/>
      <c r="AG1145" s="89"/>
      <c r="AH1145" s="38"/>
    </row>
    <row r="1146" spans="1:34" ht="15">
      <c r="A1146" s="86"/>
      <c r="X1146" s="87"/>
      <c r="Y1146" s="87"/>
      <c r="Z1146" s="87"/>
      <c r="AA1146" s="87"/>
      <c r="AB1146" s="88"/>
      <c r="AC1146" s="87"/>
      <c r="AD1146" s="89"/>
      <c r="AE1146" s="89"/>
      <c r="AG1146" s="89"/>
      <c r="AH1146" s="38"/>
    </row>
    <row r="1147" spans="1:34" ht="15">
      <c r="A1147" s="86"/>
      <c r="X1147" s="87"/>
      <c r="Y1147" s="87"/>
      <c r="Z1147" s="87"/>
      <c r="AA1147" s="87"/>
      <c r="AB1147" s="88"/>
      <c r="AC1147" s="87"/>
      <c r="AD1147" s="89"/>
      <c r="AE1147" s="89"/>
      <c r="AG1147" s="89"/>
      <c r="AH1147" s="38"/>
    </row>
    <row r="1148" spans="1:34" ht="15">
      <c r="A1148" s="86"/>
      <c r="X1148" s="87"/>
      <c r="Y1148" s="87"/>
      <c r="Z1148" s="87"/>
      <c r="AA1148" s="87"/>
      <c r="AB1148" s="88"/>
      <c r="AC1148" s="87"/>
      <c r="AD1148" s="89"/>
      <c r="AE1148" s="89"/>
      <c r="AG1148" s="89"/>
      <c r="AH1148" s="38"/>
    </row>
    <row r="1149" spans="1:34" ht="15">
      <c r="A1149" s="86"/>
      <c r="X1149" s="87"/>
      <c r="Y1149" s="87"/>
      <c r="Z1149" s="87"/>
      <c r="AA1149" s="87"/>
      <c r="AB1149" s="88"/>
      <c r="AC1149" s="87"/>
      <c r="AD1149" s="89"/>
      <c r="AE1149" s="89"/>
      <c r="AG1149" s="89"/>
      <c r="AH1149" s="38"/>
    </row>
    <row r="1150" spans="1:34" ht="15">
      <c r="A1150" s="86"/>
      <c r="X1150" s="87"/>
      <c r="Y1150" s="87"/>
      <c r="Z1150" s="87"/>
      <c r="AA1150" s="87"/>
      <c r="AB1150" s="88"/>
      <c r="AC1150" s="87"/>
      <c r="AD1150" s="89"/>
      <c r="AE1150" s="89"/>
      <c r="AG1150" s="89"/>
      <c r="AH1150" s="38"/>
    </row>
    <row r="1151" spans="1:34" ht="15">
      <c r="A1151" s="86"/>
      <c r="X1151" s="87"/>
      <c r="Y1151" s="87"/>
      <c r="Z1151" s="87"/>
      <c r="AA1151" s="87"/>
      <c r="AB1151" s="88"/>
      <c r="AC1151" s="87"/>
      <c r="AD1151" s="89"/>
      <c r="AE1151" s="89"/>
      <c r="AG1151" s="89"/>
      <c r="AH1151" s="38"/>
    </row>
    <row r="1152" spans="1:34" ht="15">
      <c r="A1152" s="86"/>
      <c r="X1152" s="87"/>
      <c r="Y1152" s="87"/>
      <c r="Z1152" s="87"/>
      <c r="AA1152" s="87"/>
      <c r="AB1152" s="88"/>
      <c r="AC1152" s="87"/>
      <c r="AD1152" s="89"/>
      <c r="AE1152" s="89"/>
      <c r="AG1152" s="89"/>
      <c r="AH1152" s="38"/>
    </row>
    <row r="1153" spans="1:34" ht="15">
      <c r="A1153" s="86"/>
      <c r="X1153" s="87"/>
      <c r="Y1153" s="87"/>
      <c r="Z1153" s="87"/>
      <c r="AA1153" s="87"/>
      <c r="AB1153" s="88"/>
      <c r="AC1153" s="87"/>
      <c r="AD1153" s="89"/>
      <c r="AE1153" s="89"/>
      <c r="AG1153" s="89"/>
      <c r="AH1153" s="38"/>
    </row>
    <row r="1154" spans="1:34" ht="15">
      <c r="A1154" s="86"/>
      <c r="X1154" s="87"/>
      <c r="Y1154" s="87"/>
      <c r="Z1154" s="87"/>
      <c r="AA1154" s="87"/>
      <c r="AB1154" s="88"/>
      <c r="AC1154" s="87"/>
      <c r="AD1154" s="89"/>
      <c r="AE1154" s="89"/>
      <c r="AG1154" s="89"/>
      <c r="AH1154" s="38"/>
    </row>
    <row r="1155" spans="1:34" ht="15">
      <c r="A1155" s="86"/>
      <c r="X1155" s="87"/>
      <c r="Y1155" s="87"/>
      <c r="Z1155" s="87"/>
      <c r="AA1155" s="87"/>
      <c r="AB1155" s="88"/>
      <c r="AC1155" s="87"/>
      <c r="AD1155" s="89"/>
      <c r="AE1155" s="89"/>
      <c r="AG1155" s="89"/>
      <c r="AH1155" s="38"/>
    </row>
    <row r="1156" spans="1:34" ht="15">
      <c r="A1156" s="86"/>
      <c r="X1156" s="87"/>
      <c r="Y1156" s="87"/>
      <c r="Z1156" s="87"/>
      <c r="AA1156" s="87"/>
      <c r="AB1156" s="88"/>
      <c r="AC1156" s="87"/>
      <c r="AD1156" s="89"/>
      <c r="AE1156" s="89"/>
      <c r="AG1156" s="89"/>
      <c r="AH1156" s="38"/>
    </row>
    <row r="1157" spans="1:34" ht="15">
      <c r="A1157" s="86"/>
      <c r="X1157" s="87"/>
      <c r="Y1157" s="87"/>
      <c r="Z1157" s="87"/>
      <c r="AA1157" s="87"/>
      <c r="AB1157" s="88"/>
      <c r="AC1157" s="87"/>
      <c r="AD1157" s="89"/>
      <c r="AE1157" s="89"/>
      <c r="AG1157" s="89"/>
      <c r="AH1157" s="38"/>
    </row>
    <row r="1158" spans="1:34" ht="15">
      <c r="A1158" s="86"/>
      <c r="X1158" s="87"/>
      <c r="Y1158" s="87"/>
      <c r="Z1158" s="87"/>
      <c r="AA1158" s="87"/>
      <c r="AB1158" s="88"/>
      <c r="AC1158" s="87"/>
      <c r="AD1158" s="89"/>
      <c r="AE1158" s="89"/>
      <c r="AG1158" s="89"/>
      <c r="AH1158" s="38"/>
    </row>
    <row r="1159" spans="1:34" ht="15">
      <c r="A1159" s="86"/>
      <c r="X1159" s="87"/>
      <c r="Y1159" s="87"/>
      <c r="Z1159" s="87"/>
      <c r="AA1159" s="87"/>
      <c r="AB1159" s="88"/>
      <c r="AC1159" s="87"/>
      <c r="AD1159" s="89"/>
      <c r="AE1159" s="89"/>
      <c r="AG1159" s="89"/>
      <c r="AH1159" s="38"/>
    </row>
    <row r="1160" spans="1:34" ht="15">
      <c r="A1160" s="86"/>
      <c r="X1160" s="87"/>
      <c r="Y1160" s="87"/>
      <c r="Z1160" s="87"/>
      <c r="AA1160" s="87"/>
      <c r="AB1160" s="88"/>
      <c r="AC1160" s="87"/>
      <c r="AD1160" s="89"/>
      <c r="AE1160" s="89"/>
      <c r="AG1160" s="89"/>
      <c r="AH1160" s="38"/>
    </row>
    <row r="1161" spans="1:34" ht="15">
      <c r="A1161" s="86"/>
      <c r="X1161" s="87"/>
      <c r="Y1161" s="87"/>
      <c r="Z1161" s="87"/>
      <c r="AA1161" s="87"/>
      <c r="AB1161" s="88"/>
      <c r="AC1161" s="87"/>
      <c r="AD1161" s="89"/>
      <c r="AE1161" s="89"/>
      <c r="AG1161" s="89"/>
      <c r="AH1161" s="38"/>
    </row>
    <row r="1162" spans="1:34" ht="15">
      <c r="A1162" s="86"/>
      <c r="X1162" s="87"/>
      <c r="Y1162" s="87"/>
      <c r="Z1162" s="87"/>
      <c r="AA1162" s="87"/>
      <c r="AB1162" s="88"/>
      <c r="AC1162" s="87"/>
      <c r="AD1162" s="89"/>
      <c r="AE1162" s="89"/>
      <c r="AG1162" s="89"/>
      <c r="AH1162" s="38"/>
    </row>
    <row r="1163" spans="1:34" ht="15">
      <c r="A1163" s="86"/>
      <c r="X1163" s="87"/>
      <c r="Y1163" s="87"/>
      <c r="Z1163" s="87"/>
      <c r="AA1163" s="87"/>
      <c r="AB1163" s="88"/>
      <c r="AC1163" s="87"/>
      <c r="AD1163" s="89"/>
      <c r="AE1163" s="89"/>
      <c r="AG1163" s="89"/>
      <c r="AH1163" s="38"/>
    </row>
    <row r="1164" spans="1:34" ht="15">
      <c r="A1164" s="86"/>
      <c r="X1164" s="87"/>
      <c r="Y1164" s="87"/>
      <c r="Z1164" s="87"/>
      <c r="AA1164" s="87"/>
      <c r="AB1164" s="88"/>
      <c r="AC1164" s="87"/>
      <c r="AD1164" s="89"/>
      <c r="AE1164" s="89"/>
      <c r="AG1164" s="89"/>
      <c r="AH1164" s="38"/>
    </row>
    <row r="1165" spans="1:34" ht="15">
      <c r="A1165" s="86"/>
      <c r="X1165" s="87"/>
      <c r="Y1165" s="87"/>
      <c r="Z1165" s="87"/>
      <c r="AA1165" s="87"/>
      <c r="AB1165" s="88"/>
      <c r="AC1165" s="87"/>
      <c r="AD1165" s="89"/>
      <c r="AE1165" s="89"/>
      <c r="AG1165" s="89"/>
      <c r="AH1165" s="38"/>
    </row>
    <row r="1166" spans="1:34" ht="15">
      <c r="A1166" s="86"/>
      <c r="X1166" s="87"/>
      <c r="Y1166" s="87"/>
      <c r="Z1166" s="87"/>
      <c r="AA1166" s="87"/>
      <c r="AB1166" s="88"/>
      <c r="AC1166" s="87"/>
      <c r="AD1166" s="89"/>
      <c r="AE1166" s="89"/>
      <c r="AG1166" s="89"/>
      <c r="AH1166" s="38"/>
    </row>
    <row r="1167" spans="1:34" ht="15">
      <c r="A1167" s="86"/>
      <c r="X1167" s="87"/>
      <c r="Y1167" s="87"/>
      <c r="Z1167" s="87"/>
      <c r="AA1167" s="87"/>
      <c r="AB1167" s="88"/>
      <c r="AC1167" s="87"/>
      <c r="AD1167" s="89"/>
      <c r="AE1167" s="89"/>
      <c r="AG1167" s="89"/>
      <c r="AH1167" s="38"/>
    </row>
    <row r="1168" spans="1:34" ht="15">
      <c r="A1168" s="86"/>
      <c r="X1168" s="87"/>
      <c r="Y1168" s="87"/>
      <c r="Z1168" s="87"/>
      <c r="AA1168" s="87"/>
      <c r="AB1168" s="88"/>
      <c r="AC1168" s="87"/>
      <c r="AD1168" s="89"/>
      <c r="AE1168" s="89"/>
      <c r="AG1168" s="89"/>
      <c r="AH1168" s="38"/>
    </row>
    <row r="1169" spans="1:34" ht="15">
      <c r="A1169" s="86"/>
      <c r="X1169" s="87"/>
      <c r="Y1169" s="87"/>
      <c r="Z1169" s="87"/>
      <c r="AA1169" s="87"/>
      <c r="AB1169" s="88"/>
      <c r="AC1169" s="87"/>
      <c r="AD1169" s="89"/>
      <c r="AE1169" s="89"/>
      <c r="AG1169" s="89"/>
      <c r="AH1169" s="38"/>
    </row>
    <row r="1170" spans="1:34" ht="15">
      <c r="A1170" s="86"/>
      <c r="X1170" s="87"/>
      <c r="Y1170" s="87"/>
      <c r="Z1170" s="87"/>
      <c r="AA1170" s="87"/>
      <c r="AB1170" s="88"/>
      <c r="AC1170" s="87"/>
      <c r="AD1170" s="89"/>
      <c r="AE1170" s="89"/>
      <c r="AG1170" s="89"/>
      <c r="AH1170" s="38"/>
    </row>
    <row r="1171" spans="1:34" ht="15">
      <c r="A1171" s="86"/>
      <c r="X1171" s="87"/>
      <c r="Y1171" s="87"/>
      <c r="Z1171" s="87"/>
      <c r="AA1171" s="87"/>
      <c r="AB1171" s="88"/>
      <c r="AC1171" s="87"/>
      <c r="AD1171" s="89"/>
      <c r="AE1171" s="89"/>
      <c r="AG1171" s="89"/>
      <c r="AH1171" s="38"/>
    </row>
    <row r="1172" spans="1:34" ht="15">
      <c r="A1172" s="86"/>
      <c r="X1172" s="87"/>
      <c r="Y1172" s="87"/>
      <c r="Z1172" s="87"/>
      <c r="AA1172" s="87"/>
      <c r="AB1172" s="88"/>
      <c r="AC1172" s="87"/>
      <c r="AD1172" s="89"/>
      <c r="AE1172" s="89"/>
      <c r="AG1172" s="89"/>
      <c r="AH1172" s="38"/>
    </row>
    <row r="1173" spans="1:34" ht="15">
      <c r="A1173" s="86"/>
      <c r="X1173" s="87"/>
      <c r="Y1173" s="87"/>
      <c r="Z1173" s="87"/>
      <c r="AA1173" s="87"/>
      <c r="AB1173" s="88"/>
      <c r="AC1173" s="87"/>
      <c r="AD1173" s="89"/>
      <c r="AE1173" s="89"/>
      <c r="AG1173" s="89"/>
      <c r="AH1173" s="38"/>
    </row>
    <row r="1174" spans="1:34" ht="15">
      <c r="A1174" s="86"/>
      <c r="X1174" s="87"/>
      <c r="Y1174" s="87"/>
      <c r="Z1174" s="87"/>
      <c r="AA1174" s="87"/>
      <c r="AB1174" s="88"/>
      <c r="AC1174" s="87"/>
      <c r="AD1174" s="89"/>
      <c r="AE1174" s="89"/>
      <c r="AG1174" s="89"/>
      <c r="AH1174" s="38"/>
    </row>
    <row r="1175" spans="1:34" ht="15">
      <c r="A1175" s="86"/>
      <c r="X1175" s="87"/>
      <c r="Y1175" s="87"/>
      <c r="Z1175" s="87"/>
      <c r="AA1175" s="87"/>
      <c r="AB1175" s="88"/>
      <c r="AC1175" s="87"/>
      <c r="AD1175" s="89"/>
      <c r="AE1175" s="89"/>
      <c r="AG1175" s="89"/>
      <c r="AH1175" s="38"/>
    </row>
    <row r="1176" spans="1:34" ht="15">
      <c r="A1176" s="86"/>
      <c r="X1176" s="87"/>
      <c r="Y1176" s="87"/>
      <c r="Z1176" s="87"/>
      <c r="AA1176" s="87"/>
      <c r="AB1176" s="88"/>
      <c r="AC1176" s="87"/>
      <c r="AD1176" s="89"/>
      <c r="AE1176" s="89"/>
      <c r="AG1176" s="89"/>
      <c r="AH1176" s="38"/>
    </row>
    <row r="1177" spans="1:34" ht="15">
      <c r="A1177" s="86"/>
      <c r="X1177" s="87"/>
      <c r="Y1177" s="87"/>
      <c r="Z1177" s="87"/>
      <c r="AA1177" s="87"/>
      <c r="AB1177" s="88"/>
      <c r="AC1177" s="87"/>
      <c r="AD1177" s="89"/>
      <c r="AE1177" s="89"/>
      <c r="AG1177" s="89"/>
      <c r="AH1177" s="38"/>
    </row>
    <row r="1178" spans="1:34" ht="15">
      <c r="A1178" s="86"/>
      <c r="X1178" s="87"/>
      <c r="Y1178" s="87"/>
      <c r="Z1178" s="87"/>
      <c r="AA1178" s="87"/>
      <c r="AB1178" s="88"/>
      <c r="AC1178" s="87"/>
      <c r="AD1178" s="89"/>
      <c r="AE1178" s="89"/>
      <c r="AG1178" s="89"/>
      <c r="AH1178" s="38"/>
    </row>
    <row r="1179" spans="1:34" ht="15">
      <c r="A1179" s="86"/>
      <c r="X1179" s="87"/>
      <c r="Y1179" s="87"/>
      <c r="Z1179" s="87"/>
      <c r="AA1179" s="87"/>
      <c r="AB1179" s="88"/>
      <c r="AC1179" s="87"/>
      <c r="AD1179" s="89"/>
      <c r="AE1179" s="89"/>
      <c r="AG1179" s="89"/>
      <c r="AH1179" s="38"/>
    </row>
    <row r="1180" spans="1:34" ht="15">
      <c r="A1180" s="86"/>
      <c r="X1180" s="87"/>
      <c r="Y1180" s="87"/>
      <c r="Z1180" s="87"/>
      <c r="AA1180" s="87"/>
      <c r="AB1180" s="88"/>
      <c r="AC1180" s="87"/>
      <c r="AD1180" s="89"/>
      <c r="AE1180" s="89"/>
      <c r="AG1180" s="89"/>
      <c r="AH1180" s="38"/>
    </row>
    <row r="1181" spans="1:34" ht="15">
      <c r="A1181" s="86"/>
      <c r="X1181" s="87"/>
      <c r="Y1181" s="87"/>
      <c r="Z1181" s="87"/>
      <c r="AA1181" s="87"/>
      <c r="AB1181" s="88"/>
      <c r="AC1181" s="87"/>
      <c r="AD1181" s="89"/>
      <c r="AE1181" s="89"/>
      <c r="AG1181" s="89"/>
      <c r="AH1181" s="38"/>
    </row>
    <row r="1182" spans="1:34" ht="15">
      <c r="A1182" s="86"/>
      <c r="X1182" s="87"/>
      <c r="Y1182" s="87"/>
      <c r="Z1182" s="87"/>
      <c r="AA1182" s="87"/>
      <c r="AB1182" s="88"/>
      <c r="AC1182" s="87"/>
      <c r="AD1182" s="89"/>
      <c r="AE1182" s="89"/>
      <c r="AG1182" s="89"/>
      <c r="AH1182" s="38"/>
    </row>
    <row r="1183" spans="1:34" ht="15">
      <c r="A1183" s="86"/>
      <c r="X1183" s="87"/>
      <c r="Y1183" s="87"/>
      <c r="Z1183" s="87"/>
      <c r="AA1183" s="87"/>
      <c r="AB1183" s="88"/>
      <c r="AC1183" s="87"/>
      <c r="AD1183" s="89"/>
      <c r="AE1183" s="89"/>
      <c r="AG1183" s="89"/>
      <c r="AH1183" s="38"/>
    </row>
    <row r="1184" spans="1:34" ht="15">
      <c r="A1184" s="86"/>
      <c r="X1184" s="87"/>
      <c r="Y1184" s="87"/>
      <c r="Z1184" s="87"/>
      <c r="AA1184" s="87"/>
      <c r="AB1184" s="88"/>
      <c r="AC1184" s="87"/>
      <c r="AD1184" s="89"/>
      <c r="AE1184" s="89"/>
      <c r="AG1184" s="89"/>
      <c r="AH1184" s="38"/>
    </row>
    <row r="1185" spans="1:34" ht="15">
      <c r="A1185" s="86"/>
      <c r="X1185" s="87"/>
      <c r="Y1185" s="87"/>
      <c r="Z1185" s="87"/>
      <c r="AA1185" s="87"/>
      <c r="AB1185" s="88"/>
      <c r="AC1185" s="87"/>
      <c r="AD1185" s="89"/>
      <c r="AE1185" s="89"/>
      <c r="AG1185" s="89"/>
      <c r="AH1185" s="38"/>
    </row>
    <row r="1186" spans="1:34" ht="15">
      <c r="A1186" s="86"/>
      <c r="X1186" s="87"/>
      <c r="Y1186" s="87"/>
      <c r="Z1186" s="87"/>
      <c r="AA1186" s="87"/>
      <c r="AB1186" s="88"/>
      <c r="AC1186" s="87"/>
      <c r="AD1186" s="89"/>
      <c r="AE1186" s="89"/>
      <c r="AG1186" s="89"/>
      <c r="AH1186" s="38"/>
    </row>
    <row r="1187" spans="1:34" ht="15">
      <c r="A1187" s="86"/>
      <c r="X1187" s="87"/>
      <c r="Y1187" s="87"/>
      <c r="Z1187" s="87"/>
      <c r="AA1187" s="87"/>
      <c r="AB1187" s="88"/>
      <c r="AC1187" s="87"/>
      <c r="AD1187" s="89"/>
      <c r="AE1187" s="89"/>
      <c r="AG1187" s="89"/>
      <c r="AH1187" s="38"/>
    </row>
    <row r="1188" spans="1:34" ht="15">
      <c r="A1188" s="86"/>
      <c r="X1188" s="87"/>
      <c r="Y1188" s="87"/>
      <c r="Z1188" s="87"/>
      <c r="AA1188" s="87"/>
      <c r="AB1188" s="88"/>
      <c r="AC1188" s="87"/>
      <c r="AD1188" s="89"/>
      <c r="AE1188" s="89"/>
      <c r="AG1188" s="89"/>
      <c r="AH1188" s="38"/>
    </row>
    <row r="1189" spans="1:34" ht="15">
      <c r="A1189" s="86"/>
      <c r="X1189" s="87"/>
      <c r="Y1189" s="87"/>
      <c r="Z1189" s="87"/>
      <c r="AA1189" s="87"/>
      <c r="AB1189" s="88"/>
      <c r="AC1189" s="87"/>
      <c r="AD1189" s="89"/>
      <c r="AE1189" s="89"/>
      <c r="AG1189" s="89"/>
      <c r="AH1189" s="38"/>
    </row>
    <row r="1190" spans="1:34" ht="15">
      <c r="A1190" s="86"/>
      <c r="X1190" s="87"/>
      <c r="Y1190" s="87"/>
      <c r="Z1190" s="87"/>
      <c r="AA1190" s="87"/>
      <c r="AB1190" s="88"/>
      <c r="AC1190" s="87"/>
      <c r="AD1190" s="89"/>
      <c r="AE1190" s="89"/>
      <c r="AG1190" s="89"/>
      <c r="AH1190" s="38"/>
    </row>
    <row r="1191" spans="1:34" ht="15">
      <c r="A1191" s="86"/>
      <c r="X1191" s="87"/>
      <c r="Y1191" s="87"/>
      <c r="Z1191" s="87"/>
      <c r="AA1191" s="87"/>
      <c r="AB1191" s="88"/>
      <c r="AC1191" s="87"/>
      <c r="AD1191" s="89"/>
      <c r="AE1191" s="89"/>
      <c r="AG1191" s="89"/>
      <c r="AH1191" s="38"/>
    </row>
    <row r="1192" spans="1:34" ht="15">
      <c r="A1192" s="86"/>
      <c r="X1192" s="87"/>
      <c r="Y1192" s="87"/>
      <c r="Z1192" s="87"/>
      <c r="AA1192" s="87"/>
      <c r="AB1192" s="88"/>
      <c r="AC1192" s="87"/>
      <c r="AD1192" s="89"/>
      <c r="AE1192" s="89"/>
      <c r="AG1192" s="89"/>
      <c r="AH1192" s="38"/>
    </row>
    <row r="1193" spans="1:34" ht="15">
      <c r="A1193" s="86"/>
      <c r="X1193" s="87"/>
      <c r="Y1193" s="87"/>
      <c r="Z1193" s="87"/>
      <c r="AA1193" s="87"/>
      <c r="AB1193" s="88"/>
      <c r="AC1193" s="87"/>
      <c r="AD1193" s="89"/>
      <c r="AE1193" s="89"/>
      <c r="AG1193" s="89"/>
      <c r="AH1193" s="38"/>
    </row>
    <row r="1194" spans="1:34" ht="15">
      <c r="A1194" s="86"/>
      <c r="X1194" s="87"/>
      <c r="Y1194" s="87"/>
      <c r="Z1194" s="87"/>
      <c r="AA1194" s="87"/>
      <c r="AB1194" s="88"/>
      <c r="AC1194" s="87"/>
      <c r="AD1194" s="89"/>
      <c r="AE1194" s="89"/>
      <c r="AG1194" s="89"/>
      <c r="AH1194" s="38"/>
    </row>
    <row r="1195" spans="1:34" ht="15">
      <c r="A1195" s="86"/>
      <c r="X1195" s="87"/>
      <c r="Y1195" s="87"/>
      <c r="Z1195" s="87"/>
      <c r="AA1195" s="87"/>
      <c r="AB1195" s="88"/>
      <c r="AC1195" s="87"/>
      <c r="AD1195" s="89"/>
      <c r="AE1195" s="89"/>
      <c r="AG1195" s="89"/>
      <c r="AH1195" s="38"/>
    </row>
    <row r="1196" spans="1:34" ht="15">
      <c r="A1196" s="86"/>
      <c r="X1196" s="87"/>
      <c r="Y1196" s="87"/>
      <c r="Z1196" s="87"/>
      <c r="AA1196" s="87"/>
      <c r="AB1196" s="88"/>
      <c r="AC1196" s="87"/>
      <c r="AD1196" s="89"/>
      <c r="AE1196" s="89"/>
      <c r="AG1196" s="89"/>
      <c r="AH1196" s="38"/>
    </row>
    <row r="1197" spans="1:34" ht="15">
      <c r="A1197" s="86"/>
      <c r="X1197" s="87"/>
      <c r="Y1197" s="87"/>
      <c r="Z1197" s="87"/>
      <c r="AA1197" s="87"/>
      <c r="AB1197" s="88"/>
      <c r="AC1197" s="87"/>
      <c r="AD1197" s="89"/>
      <c r="AE1197" s="89"/>
      <c r="AG1197" s="89"/>
      <c r="AH1197" s="38"/>
    </row>
    <row r="1198" spans="1:34" ht="15">
      <c r="A1198" s="86"/>
      <c r="X1198" s="87"/>
      <c r="Y1198" s="87"/>
      <c r="Z1198" s="87"/>
      <c r="AA1198" s="87"/>
      <c r="AB1198" s="88"/>
      <c r="AC1198" s="87"/>
      <c r="AD1198" s="89"/>
      <c r="AE1198" s="89"/>
      <c r="AG1198" s="89"/>
      <c r="AH1198" s="38"/>
    </row>
    <row r="1199" spans="1:34" ht="15">
      <c r="A1199" s="86"/>
      <c r="X1199" s="87"/>
      <c r="Y1199" s="87"/>
      <c r="Z1199" s="87"/>
      <c r="AA1199" s="87"/>
      <c r="AB1199" s="88"/>
      <c r="AC1199" s="87"/>
      <c r="AD1199" s="89"/>
      <c r="AE1199" s="89"/>
      <c r="AG1199" s="89"/>
      <c r="AH1199" s="38"/>
    </row>
    <row r="1200" spans="1:34" ht="15">
      <c r="A1200" s="86"/>
      <c r="X1200" s="87"/>
      <c r="Y1200" s="87"/>
      <c r="Z1200" s="87"/>
      <c r="AA1200" s="87"/>
      <c r="AB1200" s="88"/>
      <c r="AC1200" s="87"/>
      <c r="AD1200" s="89"/>
      <c r="AE1200" s="89"/>
      <c r="AG1200" s="89"/>
      <c r="AH1200" s="38"/>
    </row>
    <row r="1201" spans="1:34" ht="15">
      <c r="A1201" s="86"/>
      <c r="X1201" s="87"/>
      <c r="Y1201" s="87"/>
      <c r="Z1201" s="87"/>
      <c r="AA1201" s="87"/>
      <c r="AB1201" s="88"/>
      <c r="AC1201" s="87"/>
      <c r="AD1201" s="89"/>
      <c r="AE1201" s="89"/>
      <c r="AG1201" s="89"/>
      <c r="AH1201" s="38"/>
    </row>
    <row r="1202" spans="1:34" ht="15">
      <c r="A1202" s="86"/>
      <c r="X1202" s="87"/>
      <c r="Y1202" s="87"/>
      <c r="Z1202" s="87"/>
      <c r="AA1202" s="87"/>
      <c r="AB1202" s="88"/>
      <c r="AC1202" s="87"/>
      <c r="AD1202" s="89"/>
      <c r="AE1202" s="89"/>
      <c r="AG1202" s="89"/>
      <c r="AH1202" s="38"/>
    </row>
    <row r="1203" spans="1:34" ht="15">
      <c r="A1203" s="86"/>
      <c r="X1203" s="87"/>
      <c r="Y1203" s="87"/>
      <c r="Z1203" s="87"/>
      <c r="AA1203" s="87"/>
      <c r="AB1203" s="88"/>
      <c r="AC1203" s="87"/>
      <c r="AD1203" s="89"/>
      <c r="AE1203" s="89"/>
      <c r="AG1203" s="89"/>
      <c r="AH1203" s="38"/>
    </row>
    <row r="1204" spans="1:34" ht="15">
      <c r="A1204" s="86"/>
      <c r="X1204" s="87"/>
      <c r="Y1204" s="87"/>
      <c r="Z1204" s="87"/>
      <c r="AA1204" s="87"/>
      <c r="AB1204" s="88"/>
      <c r="AC1204" s="87"/>
      <c r="AD1204" s="89"/>
      <c r="AE1204" s="89"/>
      <c r="AG1204" s="89"/>
      <c r="AH1204" s="38"/>
    </row>
    <row r="1205" spans="1:34" ht="15">
      <c r="A1205" s="86"/>
      <c r="X1205" s="87"/>
      <c r="Y1205" s="87"/>
      <c r="Z1205" s="87"/>
      <c r="AA1205" s="87"/>
      <c r="AB1205" s="88"/>
      <c r="AC1205" s="87"/>
      <c r="AD1205" s="89"/>
      <c r="AE1205" s="89"/>
      <c r="AG1205" s="89"/>
      <c r="AH1205" s="38"/>
    </row>
    <row r="1206" spans="1:34" ht="15">
      <c r="A1206" s="86"/>
      <c r="X1206" s="87"/>
      <c r="Y1206" s="87"/>
      <c r="Z1206" s="87"/>
      <c r="AA1206" s="87"/>
      <c r="AB1206" s="88"/>
      <c r="AC1206" s="87"/>
      <c r="AD1206" s="89"/>
      <c r="AE1206" s="89"/>
      <c r="AG1206" s="89"/>
      <c r="AH1206" s="38"/>
    </row>
    <row r="1207" spans="1:34" ht="15">
      <c r="A1207" s="86"/>
      <c r="X1207" s="87"/>
      <c r="Y1207" s="87"/>
      <c r="Z1207" s="87"/>
      <c r="AA1207" s="87"/>
      <c r="AB1207" s="88"/>
      <c r="AC1207" s="87"/>
      <c r="AD1207" s="89"/>
      <c r="AE1207" s="89"/>
      <c r="AG1207" s="89"/>
      <c r="AH1207" s="38"/>
    </row>
    <row r="1208" spans="1:34" ht="15">
      <c r="A1208" s="86"/>
      <c r="X1208" s="87"/>
      <c r="Y1208" s="87"/>
      <c r="Z1208" s="87"/>
      <c r="AA1208" s="87"/>
      <c r="AB1208" s="88"/>
      <c r="AC1208" s="87"/>
      <c r="AD1208" s="89"/>
      <c r="AE1208" s="89"/>
      <c r="AG1208" s="89"/>
      <c r="AH1208" s="38"/>
    </row>
    <row r="1209" spans="1:34" ht="15">
      <c r="A1209" s="86"/>
      <c r="X1209" s="87"/>
      <c r="Y1209" s="87"/>
      <c r="Z1209" s="87"/>
      <c r="AA1209" s="87"/>
      <c r="AB1209" s="88"/>
      <c r="AC1209" s="87"/>
      <c r="AD1209" s="89"/>
      <c r="AE1209" s="89"/>
      <c r="AG1209" s="89"/>
      <c r="AH1209" s="38"/>
    </row>
    <row r="1210" spans="1:34" ht="15">
      <c r="A1210" s="86"/>
      <c r="X1210" s="87"/>
      <c r="Y1210" s="87"/>
      <c r="Z1210" s="87"/>
      <c r="AA1210" s="87"/>
      <c r="AB1210" s="88"/>
      <c r="AC1210" s="87"/>
      <c r="AD1210" s="89"/>
      <c r="AE1210" s="89"/>
      <c r="AG1210" s="89"/>
      <c r="AH1210" s="38"/>
    </row>
    <row r="1211" spans="1:34" ht="15">
      <c r="A1211" s="86"/>
      <c r="X1211" s="87"/>
      <c r="Y1211" s="87"/>
      <c r="Z1211" s="87"/>
      <c r="AA1211" s="87"/>
      <c r="AB1211" s="88"/>
      <c r="AC1211" s="87"/>
      <c r="AD1211" s="89"/>
      <c r="AE1211" s="89"/>
      <c r="AG1211" s="89"/>
      <c r="AH1211" s="38"/>
    </row>
    <row r="1212" spans="1:34" ht="15">
      <c r="A1212" s="86"/>
      <c r="X1212" s="87"/>
      <c r="Y1212" s="87"/>
      <c r="Z1212" s="87"/>
      <c r="AA1212" s="87"/>
      <c r="AB1212" s="88"/>
      <c r="AC1212" s="87"/>
      <c r="AD1212" s="89"/>
      <c r="AE1212" s="89"/>
      <c r="AG1212" s="89"/>
      <c r="AH1212" s="38"/>
    </row>
    <row r="1213" spans="1:34" ht="15">
      <c r="A1213" s="86"/>
      <c r="X1213" s="87"/>
      <c r="Y1213" s="87"/>
      <c r="Z1213" s="87"/>
      <c r="AA1213" s="87"/>
      <c r="AB1213" s="88"/>
      <c r="AC1213" s="87"/>
      <c r="AD1213" s="89"/>
      <c r="AE1213" s="89"/>
      <c r="AG1213" s="89"/>
      <c r="AH1213" s="38"/>
    </row>
    <row r="1214" spans="1:34" ht="15">
      <c r="A1214" s="86"/>
      <c r="X1214" s="87"/>
      <c r="Y1214" s="87"/>
      <c r="Z1214" s="87"/>
      <c r="AA1214" s="87"/>
      <c r="AB1214" s="88"/>
      <c r="AC1214" s="87"/>
      <c r="AD1214" s="89"/>
      <c r="AE1214" s="89"/>
      <c r="AG1214" s="89"/>
      <c r="AH1214" s="38"/>
    </row>
    <row r="1215" spans="1:34" ht="15">
      <c r="A1215" s="86"/>
      <c r="X1215" s="87"/>
      <c r="Y1215" s="87"/>
      <c r="Z1215" s="87"/>
      <c r="AA1215" s="87"/>
      <c r="AB1215" s="88"/>
      <c r="AC1215" s="87"/>
      <c r="AD1215" s="89"/>
      <c r="AE1215" s="89"/>
      <c r="AG1215" s="89"/>
      <c r="AH1215" s="38"/>
    </row>
    <row r="1216" spans="1:34" ht="15">
      <c r="A1216" s="86"/>
      <c r="X1216" s="87"/>
      <c r="Y1216" s="87"/>
      <c r="Z1216" s="87"/>
      <c r="AA1216" s="87"/>
      <c r="AB1216" s="88"/>
      <c r="AC1216" s="87"/>
      <c r="AD1216" s="89"/>
      <c r="AE1216" s="89"/>
      <c r="AG1216" s="89"/>
      <c r="AH1216" s="38"/>
    </row>
    <row r="1217" spans="1:34" ht="15">
      <c r="A1217" s="86"/>
      <c r="X1217" s="87"/>
      <c r="Y1217" s="87"/>
      <c r="Z1217" s="87"/>
      <c r="AA1217" s="87"/>
      <c r="AB1217" s="88"/>
      <c r="AC1217" s="87"/>
      <c r="AD1217" s="89"/>
      <c r="AE1217" s="89"/>
      <c r="AG1217" s="89"/>
      <c r="AH1217" s="38"/>
    </row>
    <row r="1218" spans="1:34" ht="15">
      <c r="A1218" s="86"/>
      <c r="X1218" s="87"/>
      <c r="Y1218" s="87"/>
      <c r="Z1218" s="87"/>
      <c r="AA1218" s="87"/>
      <c r="AB1218" s="88"/>
      <c r="AC1218" s="87"/>
      <c r="AD1218" s="89"/>
      <c r="AE1218" s="89"/>
      <c r="AG1218" s="89"/>
      <c r="AH1218" s="38"/>
    </row>
    <row r="1219" spans="1:34" ht="15">
      <c r="A1219" s="86"/>
      <c r="X1219" s="87"/>
      <c r="Y1219" s="87"/>
      <c r="Z1219" s="87"/>
      <c r="AA1219" s="87"/>
      <c r="AB1219" s="88"/>
      <c r="AC1219" s="87"/>
      <c r="AD1219" s="89"/>
      <c r="AE1219" s="89"/>
      <c r="AG1219" s="89"/>
      <c r="AH1219" s="38"/>
    </row>
    <row r="1220" spans="1:34" ht="15">
      <c r="A1220" s="86"/>
      <c r="X1220" s="87"/>
      <c r="Y1220" s="87"/>
      <c r="Z1220" s="87"/>
      <c r="AA1220" s="87"/>
      <c r="AB1220" s="88"/>
      <c r="AC1220" s="87"/>
      <c r="AD1220" s="89"/>
      <c r="AE1220" s="89"/>
      <c r="AG1220" s="89"/>
      <c r="AH1220" s="38"/>
    </row>
    <row r="1221" spans="1:34" ht="15">
      <c r="A1221" s="86"/>
      <c r="X1221" s="87"/>
      <c r="Y1221" s="87"/>
      <c r="Z1221" s="87"/>
      <c r="AA1221" s="87"/>
      <c r="AB1221" s="88"/>
      <c r="AC1221" s="87"/>
      <c r="AD1221" s="89"/>
      <c r="AE1221" s="89"/>
      <c r="AG1221" s="89"/>
      <c r="AH1221" s="38"/>
    </row>
    <row r="1222" spans="1:34" ht="15">
      <c r="A1222" s="86"/>
      <c r="X1222" s="87"/>
      <c r="Y1222" s="87"/>
      <c r="Z1222" s="87"/>
      <c r="AA1222" s="87"/>
      <c r="AB1222" s="88"/>
      <c r="AC1222" s="87"/>
      <c r="AD1222" s="89"/>
      <c r="AE1222" s="89"/>
      <c r="AG1222" s="89"/>
      <c r="AH1222" s="38"/>
    </row>
    <row r="1223" spans="1:34" ht="15">
      <c r="A1223" s="86"/>
      <c r="X1223" s="87"/>
      <c r="Y1223" s="87"/>
      <c r="Z1223" s="87"/>
      <c r="AA1223" s="87"/>
      <c r="AB1223" s="88"/>
      <c r="AC1223" s="87"/>
      <c r="AD1223" s="89"/>
      <c r="AE1223" s="89"/>
      <c r="AG1223" s="89"/>
      <c r="AH1223" s="38"/>
    </row>
    <row r="1224" spans="1:34" ht="15">
      <c r="A1224" s="86"/>
      <c r="X1224" s="87"/>
      <c r="Y1224" s="87"/>
      <c r="Z1224" s="87"/>
      <c r="AA1224" s="87"/>
      <c r="AB1224" s="88"/>
      <c r="AC1224" s="87"/>
      <c r="AD1224" s="89"/>
      <c r="AE1224" s="89"/>
      <c r="AG1224" s="89"/>
      <c r="AH1224" s="38"/>
    </row>
    <row r="1225" spans="1:34" ht="15">
      <c r="A1225" s="86"/>
      <c r="X1225" s="87"/>
      <c r="Y1225" s="87"/>
      <c r="Z1225" s="87"/>
      <c r="AA1225" s="87"/>
      <c r="AB1225" s="88"/>
      <c r="AC1225" s="87"/>
      <c r="AD1225" s="89"/>
      <c r="AE1225" s="89"/>
      <c r="AG1225" s="89"/>
      <c r="AH1225" s="38"/>
    </row>
    <row r="1226" spans="1:34" ht="15">
      <c r="A1226" s="86"/>
      <c r="X1226" s="87"/>
      <c r="Y1226" s="87"/>
      <c r="Z1226" s="87"/>
      <c r="AA1226" s="87"/>
      <c r="AB1226" s="88"/>
      <c r="AC1226" s="87"/>
      <c r="AD1226" s="89"/>
      <c r="AE1226" s="89"/>
      <c r="AG1226" s="89"/>
      <c r="AH1226" s="38"/>
    </row>
    <row r="1227" spans="1:34" ht="15">
      <c r="A1227" s="86"/>
      <c r="X1227" s="87"/>
      <c r="Y1227" s="87"/>
      <c r="Z1227" s="87"/>
      <c r="AA1227" s="87"/>
      <c r="AB1227" s="88"/>
      <c r="AC1227" s="87"/>
      <c r="AD1227" s="89"/>
      <c r="AE1227" s="89"/>
      <c r="AG1227" s="89"/>
      <c r="AH1227" s="38"/>
    </row>
    <row r="1228" spans="1:34" ht="15">
      <c r="A1228" s="86"/>
      <c r="X1228" s="87"/>
      <c r="Y1228" s="87"/>
      <c r="Z1228" s="87"/>
      <c r="AA1228" s="87"/>
      <c r="AB1228" s="88"/>
      <c r="AC1228" s="87"/>
      <c r="AD1228" s="89"/>
      <c r="AE1228" s="89"/>
      <c r="AG1228" s="89"/>
      <c r="AH1228" s="38"/>
    </row>
    <row r="1229" spans="1:34" ht="15">
      <c r="A1229" s="86"/>
      <c r="X1229" s="87"/>
      <c r="Y1229" s="87"/>
      <c r="Z1229" s="87"/>
      <c r="AA1229" s="87"/>
      <c r="AB1229" s="88"/>
      <c r="AC1229" s="87"/>
      <c r="AD1229" s="89"/>
      <c r="AE1229" s="89"/>
      <c r="AG1229" s="89"/>
      <c r="AH1229" s="38"/>
    </row>
    <row r="1230" spans="1:34" ht="15">
      <c r="A1230" s="86"/>
      <c r="X1230" s="87"/>
      <c r="Y1230" s="87"/>
      <c r="Z1230" s="87"/>
      <c r="AA1230" s="87"/>
      <c r="AB1230" s="88"/>
      <c r="AC1230" s="87"/>
      <c r="AD1230" s="89"/>
      <c r="AE1230" s="89"/>
      <c r="AG1230" s="89"/>
      <c r="AH1230" s="38"/>
    </row>
    <row r="1231" spans="1:34" ht="15">
      <c r="A1231" s="86"/>
      <c r="X1231" s="87"/>
      <c r="Y1231" s="87"/>
      <c r="Z1231" s="87"/>
      <c r="AA1231" s="87"/>
      <c r="AB1231" s="88"/>
      <c r="AC1231" s="87"/>
      <c r="AD1231" s="89"/>
      <c r="AE1231" s="89"/>
      <c r="AG1231" s="89"/>
      <c r="AH1231" s="38"/>
    </row>
    <row r="1232" spans="1:34" ht="15">
      <c r="A1232" s="86"/>
      <c r="X1232" s="87"/>
      <c r="Y1232" s="87"/>
      <c r="Z1232" s="87"/>
      <c r="AA1232" s="87"/>
      <c r="AB1232" s="88"/>
      <c r="AC1232" s="87"/>
      <c r="AD1232" s="89"/>
      <c r="AE1232" s="89"/>
      <c r="AG1232" s="89"/>
      <c r="AH1232" s="38"/>
    </row>
    <row r="1233" spans="1:34" ht="15">
      <c r="A1233" s="86"/>
      <c r="X1233" s="87"/>
      <c r="Y1233" s="87"/>
      <c r="Z1233" s="87"/>
      <c r="AA1233" s="87"/>
      <c r="AB1233" s="88"/>
      <c r="AC1233" s="87"/>
      <c r="AD1233" s="89"/>
      <c r="AE1233" s="89"/>
      <c r="AG1233" s="89"/>
      <c r="AH1233" s="38"/>
    </row>
    <row r="1234" spans="1:34" ht="15">
      <c r="A1234" s="86"/>
      <c r="X1234" s="87"/>
      <c r="Y1234" s="87"/>
      <c r="Z1234" s="87"/>
      <c r="AA1234" s="87"/>
      <c r="AB1234" s="88"/>
      <c r="AC1234" s="87"/>
      <c r="AD1234" s="89"/>
      <c r="AE1234" s="89"/>
      <c r="AG1234" s="89"/>
      <c r="AH1234" s="38"/>
    </row>
    <row r="1235" spans="1:34" ht="15">
      <c r="A1235" s="86"/>
      <c r="X1235" s="87"/>
      <c r="Y1235" s="87"/>
      <c r="Z1235" s="87"/>
      <c r="AA1235" s="87"/>
      <c r="AB1235" s="88"/>
      <c r="AC1235" s="87"/>
      <c r="AD1235" s="89"/>
      <c r="AE1235" s="89"/>
      <c r="AG1235" s="89"/>
      <c r="AH1235" s="38"/>
    </row>
    <row r="1236" spans="1:34" ht="15">
      <c r="A1236" s="86"/>
      <c r="X1236" s="87"/>
      <c r="Y1236" s="87"/>
      <c r="Z1236" s="87"/>
      <c r="AA1236" s="87"/>
      <c r="AB1236" s="88"/>
      <c r="AC1236" s="87"/>
      <c r="AD1236" s="89"/>
      <c r="AE1236" s="89"/>
      <c r="AG1236" s="89"/>
      <c r="AH1236" s="38"/>
    </row>
    <row r="1237" spans="1:34" ht="15">
      <c r="A1237" s="86"/>
      <c r="X1237" s="87"/>
      <c r="Y1237" s="87"/>
      <c r="Z1237" s="87"/>
      <c r="AA1237" s="87"/>
      <c r="AB1237" s="88"/>
      <c r="AC1237" s="87"/>
      <c r="AD1237" s="89"/>
      <c r="AE1237" s="89"/>
      <c r="AG1237" s="89"/>
      <c r="AH1237" s="38"/>
    </row>
    <row r="1238" spans="1:34" ht="15">
      <c r="A1238" s="86"/>
      <c r="X1238" s="87"/>
      <c r="Y1238" s="87"/>
      <c r="Z1238" s="87"/>
      <c r="AA1238" s="87"/>
      <c r="AB1238" s="88"/>
      <c r="AC1238" s="87"/>
      <c r="AD1238" s="89"/>
      <c r="AE1238" s="89"/>
      <c r="AG1238" s="89"/>
      <c r="AH1238" s="38"/>
    </row>
    <row r="1239" spans="1:34" ht="15">
      <c r="A1239" s="86"/>
      <c r="X1239" s="87"/>
      <c r="Y1239" s="87"/>
      <c r="Z1239" s="87"/>
      <c r="AA1239" s="87"/>
      <c r="AB1239" s="88"/>
      <c r="AC1239" s="87"/>
      <c r="AD1239" s="89"/>
      <c r="AE1239" s="89"/>
      <c r="AG1239" s="89"/>
      <c r="AH1239" s="38"/>
    </row>
    <row r="1240" spans="1:34" ht="15">
      <c r="A1240" s="86"/>
      <c r="X1240" s="87"/>
      <c r="Y1240" s="87"/>
      <c r="Z1240" s="87"/>
      <c r="AA1240" s="87"/>
      <c r="AB1240" s="88"/>
      <c r="AC1240" s="87"/>
      <c r="AD1240" s="89"/>
      <c r="AE1240" s="89"/>
      <c r="AG1240" s="89"/>
      <c r="AH1240" s="38"/>
    </row>
    <row r="1241" spans="1:34" ht="15">
      <c r="A1241" s="86"/>
      <c r="X1241" s="87"/>
      <c r="Y1241" s="87"/>
      <c r="Z1241" s="87"/>
      <c r="AA1241" s="87"/>
      <c r="AB1241" s="88"/>
      <c r="AC1241" s="87"/>
      <c r="AD1241" s="89"/>
      <c r="AE1241" s="89"/>
      <c r="AG1241" s="89"/>
      <c r="AH1241" s="38"/>
    </row>
    <row r="1242" spans="1:34" ht="15">
      <c r="A1242" s="86"/>
      <c r="X1242" s="87"/>
      <c r="Y1242" s="87"/>
      <c r="Z1242" s="87"/>
      <c r="AA1242" s="87"/>
      <c r="AB1242" s="88"/>
      <c r="AC1242" s="87"/>
      <c r="AD1242" s="89"/>
      <c r="AE1242" s="89"/>
      <c r="AG1242" s="89"/>
      <c r="AH1242" s="38"/>
    </row>
    <row r="1243" spans="1:34" ht="15">
      <c r="A1243" s="86"/>
      <c r="X1243" s="87"/>
      <c r="Y1243" s="87"/>
      <c r="Z1243" s="87"/>
      <c r="AA1243" s="87"/>
      <c r="AB1243" s="88"/>
      <c r="AC1243" s="87"/>
      <c r="AD1243" s="89"/>
      <c r="AE1243" s="89"/>
      <c r="AG1243" s="89"/>
      <c r="AH1243" s="38"/>
    </row>
    <row r="1244" spans="1:34" ht="15">
      <c r="A1244" s="86"/>
      <c r="X1244" s="87"/>
      <c r="Y1244" s="87"/>
      <c r="Z1244" s="87"/>
      <c r="AA1244" s="87"/>
      <c r="AB1244" s="88"/>
      <c r="AC1244" s="87"/>
      <c r="AD1244" s="89"/>
      <c r="AE1244" s="89"/>
      <c r="AG1244" s="89"/>
      <c r="AH1244" s="38"/>
    </row>
    <row r="1245" spans="1:34" ht="15">
      <c r="A1245" s="86"/>
      <c r="X1245" s="87"/>
      <c r="Y1245" s="87"/>
      <c r="Z1245" s="87"/>
      <c r="AA1245" s="87"/>
      <c r="AB1245" s="88"/>
      <c r="AC1245" s="87"/>
      <c r="AD1245" s="89"/>
      <c r="AE1245" s="89"/>
      <c r="AG1245" s="89"/>
      <c r="AH1245" s="38"/>
    </row>
    <row r="1246" spans="1:34" ht="15">
      <c r="A1246" s="86"/>
      <c r="X1246" s="87"/>
      <c r="Y1246" s="87"/>
      <c r="Z1246" s="87"/>
      <c r="AA1246" s="87"/>
      <c r="AB1246" s="88"/>
      <c r="AC1246" s="87"/>
      <c r="AD1246" s="89"/>
      <c r="AE1246" s="89"/>
      <c r="AG1246" s="89"/>
      <c r="AH1246" s="38"/>
    </row>
    <row r="1247" spans="1:34" ht="15">
      <c r="A1247" s="86"/>
      <c r="X1247" s="87"/>
      <c r="Y1247" s="87"/>
      <c r="Z1247" s="87"/>
      <c r="AA1247" s="87"/>
      <c r="AB1247" s="88"/>
      <c r="AC1247" s="87"/>
      <c r="AD1247" s="89"/>
      <c r="AE1247" s="89"/>
      <c r="AG1247" s="89"/>
      <c r="AH1247" s="38"/>
    </row>
    <row r="1248" spans="1:34" ht="15">
      <c r="A1248" s="86"/>
      <c r="X1248" s="87"/>
      <c r="Y1248" s="87"/>
      <c r="Z1248" s="87"/>
      <c r="AA1248" s="87"/>
      <c r="AB1248" s="88"/>
      <c r="AC1248" s="87"/>
      <c r="AD1248" s="89"/>
      <c r="AE1248" s="89"/>
      <c r="AG1248" s="89"/>
      <c r="AH1248" s="38"/>
    </row>
    <row r="1249" spans="1:34" ht="15">
      <c r="A1249" s="86"/>
      <c r="X1249" s="87"/>
      <c r="Y1249" s="87"/>
      <c r="Z1249" s="87"/>
      <c r="AA1249" s="87"/>
      <c r="AB1249" s="88"/>
      <c r="AC1249" s="87"/>
      <c r="AD1249" s="89"/>
      <c r="AE1249" s="89"/>
      <c r="AG1249" s="89"/>
      <c r="AH1249" s="38"/>
    </row>
    <row r="1250" spans="1:34" ht="15">
      <c r="A1250" s="86"/>
      <c r="X1250" s="87"/>
      <c r="Y1250" s="87"/>
      <c r="Z1250" s="87"/>
      <c r="AA1250" s="87"/>
      <c r="AB1250" s="88"/>
      <c r="AC1250" s="87"/>
      <c r="AD1250" s="89"/>
      <c r="AE1250" s="89"/>
      <c r="AG1250" s="89"/>
      <c r="AH1250" s="38"/>
    </row>
    <row r="1251" spans="1:34" ht="15">
      <c r="A1251" s="86"/>
      <c r="X1251" s="87"/>
      <c r="Y1251" s="87"/>
      <c r="Z1251" s="87"/>
      <c r="AA1251" s="87"/>
      <c r="AB1251" s="88"/>
      <c r="AC1251" s="87"/>
      <c r="AD1251" s="89"/>
      <c r="AE1251" s="89"/>
      <c r="AG1251" s="89"/>
      <c r="AH1251" s="38"/>
    </row>
    <row r="1252" spans="1:34" ht="15">
      <c r="A1252" s="86"/>
      <c r="X1252" s="87"/>
      <c r="Y1252" s="87"/>
      <c r="Z1252" s="87"/>
      <c r="AA1252" s="87"/>
      <c r="AB1252" s="88"/>
      <c r="AC1252" s="87"/>
      <c r="AD1252" s="89"/>
      <c r="AE1252" s="89"/>
      <c r="AG1252" s="89"/>
      <c r="AH1252" s="38"/>
    </row>
    <row r="1253" spans="1:34" ht="15">
      <c r="A1253" s="86"/>
      <c r="X1253" s="87"/>
      <c r="Y1253" s="87"/>
      <c r="Z1253" s="87"/>
      <c r="AA1253" s="87"/>
      <c r="AB1253" s="88"/>
      <c r="AC1253" s="87"/>
      <c r="AD1253" s="89"/>
      <c r="AE1253" s="89"/>
      <c r="AG1253" s="89"/>
      <c r="AH1253" s="38"/>
    </row>
    <row r="1254" spans="1:34" ht="15">
      <c r="A1254" s="86"/>
      <c r="X1254" s="87"/>
      <c r="Y1254" s="87"/>
      <c r="Z1254" s="87"/>
      <c r="AA1254" s="87"/>
      <c r="AB1254" s="88"/>
      <c r="AC1254" s="87"/>
      <c r="AD1254" s="89"/>
      <c r="AE1254" s="89"/>
      <c r="AG1254" s="89"/>
      <c r="AH1254" s="38"/>
    </row>
    <row r="1255" spans="1:34" ht="15">
      <c r="A1255" s="86"/>
      <c r="X1255" s="87"/>
      <c r="Y1255" s="87"/>
      <c r="Z1255" s="87"/>
      <c r="AA1255" s="87"/>
      <c r="AB1255" s="88"/>
      <c r="AC1255" s="87"/>
      <c r="AD1255" s="89"/>
      <c r="AE1255" s="89"/>
      <c r="AG1255" s="89"/>
      <c r="AH1255" s="38"/>
    </row>
    <row r="1256" spans="1:34" ht="15">
      <c r="A1256" s="86"/>
      <c r="X1256" s="87"/>
      <c r="Y1256" s="87"/>
      <c r="Z1256" s="87"/>
      <c r="AA1256" s="87"/>
      <c r="AB1256" s="88"/>
      <c r="AC1256" s="87"/>
      <c r="AD1256" s="89"/>
      <c r="AE1256" s="89"/>
      <c r="AG1256" s="89"/>
      <c r="AH1256" s="38"/>
    </row>
    <row r="1257" spans="1:34" ht="15">
      <c r="A1257" s="86"/>
      <c r="X1257" s="87"/>
      <c r="Y1257" s="87"/>
      <c r="Z1257" s="87"/>
      <c r="AA1257" s="87"/>
      <c r="AB1257" s="88"/>
      <c r="AC1257" s="87"/>
      <c r="AD1257" s="89"/>
      <c r="AE1257" s="89"/>
      <c r="AG1257" s="89"/>
      <c r="AH1257" s="38"/>
    </row>
    <row r="1258" spans="1:34" ht="15">
      <c r="A1258" s="86"/>
      <c r="X1258" s="87"/>
      <c r="Y1258" s="87"/>
      <c r="Z1258" s="87"/>
      <c r="AA1258" s="87"/>
      <c r="AB1258" s="88"/>
      <c r="AC1258" s="87"/>
      <c r="AD1258" s="89"/>
      <c r="AE1258" s="89"/>
      <c r="AG1258" s="89"/>
      <c r="AH1258" s="38"/>
    </row>
    <row r="1259" spans="1:34" ht="15">
      <c r="A1259" s="86"/>
      <c r="X1259" s="87"/>
      <c r="Y1259" s="87"/>
      <c r="Z1259" s="87"/>
      <c r="AA1259" s="87"/>
      <c r="AB1259" s="88"/>
      <c r="AC1259" s="87"/>
      <c r="AD1259" s="89"/>
      <c r="AE1259" s="89"/>
      <c r="AG1259" s="89"/>
      <c r="AH1259" s="38"/>
    </row>
    <row r="1260" spans="1:34" ht="15">
      <c r="A1260" s="86"/>
      <c r="X1260" s="87"/>
      <c r="Y1260" s="87"/>
      <c r="Z1260" s="87"/>
      <c r="AA1260" s="87"/>
      <c r="AB1260" s="88"/>
      <c r="AC1260" s="87"/>
      <c r="AD1260" s="89"/>
      <c r="AE1260" s="89"/>
      <c r="AG1260" s="89"/>
      <c r="AH1260" s="38"/>
    </row>
    <row r="1261" spans="1:34" ht="15">
      <c r="A1261" s="86"/>
      <c r="X1261" s="87"/>
      <c r="Y1261" s="87"/>
      <c r="Z1261" s="87"/>
      <c r="AA1261" s="87"/>
      <c r="AB1261" s="88"/>
      <c r="AC1261" s="87"/>
      <c r="AD1261" s="89"/>
      <c r="AE1261" s="89"/>
      <c r="AG1261" s="89"/>
      <c r="AH1261" s="38"/>
    </row>
    <row r="1262" spans="1:34" ht="15">
      <c r="A1262" s="86"/>
      <c r="X1262" s="87"/>
      <c r="Y1262" s="87"/>
      <c r="Z1262" s="87"/>
      <c r="AA1262" s="87"/>
      <c r="AB1262" s="88"/>
      <c r="AC1262" s="87"/>
      <c r="AD1262" s="89"/>
      <c r="AE1262" s="89"/>
      <c r="AG1262" s="89"/>
      <c r="AH1262" s="38"/>
    </row>
    <row r="1263" spans="1:34" ht="15">
      <c r="A1263" s="86"/>
      <c r="X1263" s="87"/>
      <c r="Y1263" s="87"/>
      <c r="Z1263" s="87"/>
      <c r="AA1263" s="87"/>
      <c r="AB1263" s="88"/>
      <c r="AC1263" s="87"/>
      <c r="AD1263" s="89"/>
      <c r="AE1263" s="89"/>
      <c r="AG1263" s="89"/>
      <c r="AH1263" s="38"/>
    </row>
    <row r="1264" spans="1:34" ht="15">
      <c r="A1264" s="86"/>
      <c r="X1264" s="87"/>
      <c r="Y1264" s="87"/>
      <c r="Z1264" s="87"/>
      <c r="AA1264" s="87"/>
      <c r="AB1264" s="88"/>
      <c r="AC1264" s="87"/>
      <c r="AD1264" s="89"/>
      <c r="AE1264" s="89"/>
      <c r="AG1264" s="89"/>
      <c r="AH1264" s="38"/>
    </row>
    <row r="1265" spans="1:34" ht="15">
      <c r="A1265" s="86"/>
      <c r="X1265" s="87"/>
      <c r="Y1265" s="87"/>
      <c r="Z1265" s="87"/>
      <c r="AA1265" s="87"/>
      <c r="AB1265" s="88"/>
      <c r="AC1265" s="87"/>
      <c r="AD1265" s="89"/>
      <c r="AE1265" s="89"/>
      <c r="AG1265" s="89"/>
      <c r="AH1265" s="38"/>
    </row>
    <row r="1266" spans="1:34" ht="15">
      <c r="A1266" s="86"/>
      <c r="X1266" s="87"/>
      <c r="Y1266" s="87"/>
      <c r="Z1266" s="87"/>
      <c r="AA1266" s="87"/>
      <c r="AB1266" s="88"/>
      <c r="AC1266" s="87"/>
      <c r="AD1266" s="89"/>
      <c r="AE1266" s="89"/>
      <c r="AG1266" s="89"/>
      <c r="AH1266" s="38"/>
    </row>
    <row r="1267" spans="1:34" ht="15">
      <c r="A1267" s="86"/>
      <c r="X1267" s="87"/>
      <c r="Y1267" s="87"/>
      <c r="Z1267" s="87"/>
      <c r="AA1267" s="87"/>
      <c r="AB1267" s="88"/>
      <c r="AC1267" s="87"/>
      <c r="AD1267" s="89"/>
      <c r="AE1267" s="89"/>
      <c r="AG1267" s="89"/>
      <c r="AH1267" s="38"/>
    </row>
    <row r="1268" spans="1:34" ht="15">
      <c r="A1268" s="86"/>
      <c r="X1268" s="87"/>
      <c r="Y1268" s="87"/>
      <c r="Z1268" s="87"/>
      <c r="AA1268" s="87"/>
      <c r="AB1268" s="88"/>
      <c r="AC1268" s="87"/>
      <c r="AD1268" s="89"/>
      <c r="AE1268" s="89"/>
      <c r="AG1268" s="89"/>
      <c r="AH1268" s="38"/>
    </row>
    <row r="1269" spans="1:34" ht="15">
      <c r="A1269" s="86"/>
      <c r="X1269" s="87"/>
      <c r="Y1269" s="87"/>
      <c r="Z1269" s="87"/>
      <c r="AA1269" s="87"/>
      <c r="AB1269" s="88"/>
      <c r="AC1269" s="87"/>
      <c r="AD1269" s="89"/>
      <c r="AE1269" s="89"/>
      <c r="AG1269" s="89"/>
      <c r="AH1269" s="38"/>
    </row>
    <row r="1270" spans="1:34" ht="15">
      <c r="A1270" s="86"/>
      <c r="X1270" s="87"/>
      <c r="Y1270" s="87"/>
      <c r="Z1270" s="87"/>
      <c r="AA1270" s="87"/>
      <c r="AB1270" s="88"/>
      <c r="AC1270" s="87"/>
      <c r="AD1270" s="89"/>
      <c r="AE1270" s="89"/>
      <c r="AG1270" s="89"/>
      <c r="AH1270" s="38"/>
    </row>
    <row r="1271" spans="1:34" ht="15">
      <c r="A1271" s="86"/>
      <c r="X1271" s="87"/>
      <c r="Y1271" s="87"/>
      <c r="Z1271" s="87"/>
      <c r="AA1271" s="87"/>
      <c r="AB1271" s="88"/>
      <c r="AC1271" s="87"/>
      <c r="AD1271" s="89"/>
      <c r="AE1271" s="89"/>
      <c r="AG1271" s="89"/>
      <c r="AH1271" s="38"/>
    </row>
    <row r="1272" spans="1:34" ht="15">
      <c r="A1272" s="86"/>
      <c r="X1272" s="87"/>
      <c r="Y1272" s="87"/>
      <c r="Z1272" s="87"/>
      <c r="AA1272" s="87"/>
      <c r="AB1272" s="88"/>
      <c r="AC1272" s="87"/>
      <c r="AD1272" s="89"/>
      <c r="AE1272" s="89"/>
      <c r="AG1272" s="89"/>
      <c r="AH1272" s="38"/>
    </row>
    <row r="1273" spans="1:34" ht="15">
      <c r="A1273" s="86"/>
      <c r="X1273" s="87"/>
      <c r="Y1273" s="87"/>
      <c r="Z1273" s="87"/>
      <c r="AA1273" s="87"/>
      <c r="AB1273" s="88"/>
      <c r="AC1273" s="87"/>
      <c r="AD1273" s="89"/>
      <c r="AE1273" s="89"/>
      <c r="AG1273" s="89"/>
      <c r="AH1273" s="38"/>
    </row>
    <row r="1274" spans="1:34" ht="15">
      <c r="A1274" s="86"/>
      <c r="X1274" s="87"/>
      <c r="Y1274" s="87"/>
      <c r="Z1274" s="87"/>
      <c r="AA1274" s="87"/>
      <c r="AB1274" s="88"/>
      <c r="AC1274" s="87"/>
      <c r="AD1274" s="89"/>
      <c r="AE1274" s="89"/>
      <c r="AG1274" s="89"/>
      <c r="AH1274" s="38"/>
    </row>
    <row r="1275" spans="1:34" ht="15">
      <c r="A1275" s="86"/>
      <c r="X1275" s="87"/>
      <c r="Y1275" s="87"/>
      <c r="Z1275" s="87"/>
      <c r="AA1275" s="87"/>
      <c r="AB1275" s="88"/>
      <c r="AC1275" s="87"/>
      <c r="AD1275" s="89"/>
      <c r="AE1275" s="89"/>
      <c r="AG1275" s="89"/>
      <c r="AH1275" s="38"/>
    </row>
    <row r="1276" spans="1:34" ht="15">
      <c r="A1276" s="86"/>
      <c r="X1276" s="87"/>
      <c r="Y1276" s="87"/>
      <c r="Z1276" s="87"/>
      <c r="AA1276" s="87"/>
      <c r="AB1276" s="88"/>
      <c r="AC1276" s="87"/>
      <c r="AD1276" s="89"/>
      <c r="AE1276" s="89"/>
      <c r="AG1276" s="89"/>
      <c r="AH1276" s="38"/>
    </row>
    <row r="1277" spans="1:34" ht="15">
      <c r="A1277" s="86"/>
      <c r="X1277" s="87"/>
      <c r="Y1277" s="87"/>
      <c r="Z1277" s="87"/>
      <c r="AA1277" s="87"/>
      <c r="AB1277" s="88"/>
      <c r="AC1277" s="87"/>
      <c r="AD1277" s="89"/>
      <c r="AE1277" s="89"/>
      <c r="AG1277" s="89"/>
      <c r="AH1277" s="38"/>
    </row>
    <row r="1278" spans="1:34" ht="15">
      <c r="A1278" s="86"/>
      <c r="X1278" s="87"/>
      <c r="Y1278" s="87"/>
      <c r="Z1278" s="87"/>
      <c r="AA1278" s="87"/>
      <c r="AB1278" s="88"/>
      <c r="AC1278" s="87"/>
      <c r="AD1278" s="89"/>
      <c r="AE1278" s="89"/>
      <c r="AG1278" s="89"/>
      <c r="AH1278" s="38"/>
    </row>
    <row r="1279" spans="1:34" ht="15">
      <c r="A1279" s="86"/>
      <c r="X1279" s="87"/>
      <c r="Y1279" s="87"/>
      <c r="Z1279" s="87"/>
      <c r="AA1279" s="87"/>
      <c r="AB1279" s="88"/>
      <c r="AC1279" s="87"/>
      <c r="AD1279" s="89"/>
      <c r="AE1279" s="89"/>
      <c r="AG1279" s="89"/>
      <c r="AH1279" s="38"/>
    </row>
    <row r="1280" spans="1:34" ht="15">
      <c r="A1280" s="86"/>
      <c r="X1280" s="87"/>
      <c r="Y1280" s="87"/>
      <c r="Z1280" s="87"/>
      <c r="AA1280" s="87"/>
      <c r="AB1280" s="88"/>
      <c r="AC1280" s="87"/>
      <c r="AD1280" s="89"/>
      <c r="AE1280" s="89"/>
      <c r="AG1280" s="89"/>
      <c r="AH1280" s="38"/>
    </row>
    <row r="1281" spans="1:34" ht="15">
      <c r="A1281" s="86"/>
      <c r="X1281" s="87"/>
      <c r="Y1281" s="87"/>
      <c r="Z1281" s="87"/>
      <c r="AA1281" s="87"/>
      <c r="AB1281" s="88"/>
      <c r="AC1281" s="87"/>
      <c r="AD1281" s="89"/>
      <c r="AE1281" s="89"/>
      <c r="AG1281" s="89"/>
      <c r="AH1281" s="38"/>
    </row>
    <row r="1282" spans="1:34" ht="15">
      <c r="A1282" s="86"/>
      <c r="X1282" s="87"/>
      <c r="Y1282" s="87"/>
      <c r="Z1282" s="87"/>
      <c r="AA1282" s="87"/>
      <c r="AB1282" s="88"/>
      <c r="AC1282" s="87"/>
      <c r="AD1282" s="89"/>
      <c r="AE1282" s="89"/>
      <c r="AG1282" s="89"/>
      <c r="AH1282" s="38"/>
    </row>
    <row r="1283" spans="1:34" ht="15">
      <c r="A1283" s="86"/>
      <c r="X1283" s="87"/>
      <c r="Y1283" s="87"/>
      <c r="Z1283" s="87"/>
      <c r="AA1283" s="87"/>
      <c r="AB1283" s="88"/>
      <c r="AC1283" s="87"/>
      <c r="AD1283" s="89"/>
      <c r="AE1283" s="89"/>
      <c r="AG1283" s="89"/>
      <c r="AH1283" s="38"/>
    </row>
    <row r="1284" spans="1:34" ht="15">
      <c r="A1284" s="86"/>
      <c r="X1284" s="87"/>
      <c r="Y1284" s="87"/>
      <c r="Z1284" s="87"/>
      <c r="AA1284" s="87"/>
      <c r="AB1284" s="88"/>
      <c r="AC1284" s="87"/>
      <c r="AD1284" s="89"/>
      <c r="AE1284" s="89"/>
      <c r="AG1284" s="89"/>
      <c r="AH1284" s="38"/>
    </row>
    <row r="1285" spans="1:34" ht="15">
      <c r="A1285" s="86"/>
      <c r="X1285" s="87"/>
      <c r="Y1285" s="87"/>
      <c r="Z1285" s="87"/>
      <c r="AA1285" s="87"/>
      <c r="AB1285" s="88"/>
      <c r="AC1285" s="87"/>
      <c r="AD1285" s="89"/>
      <c r="AE1285" s="89"/>
      <c r="AG1285" s="89"/>
      <c r="AH1285" s="38"/>
    </row>
    <row r="1286" spans="1:34" ht="15">
      <c r="A1286" s="86"/>
      <c r="X1286" s="87"/>
      <c r="Y1286" s="87"/>
      <c r="Z1286" s="87"/>
      <c r="AA1286" s="87"/>
      <c r="AB1286" s="88"/>
      <c r="AC1286" s="87"/>
      <c r="AD1286" s="89"/>
      <c r="AE1286" s="89"/>
      <c r="AG1286" s="89"/>
      <c r="AH1286" s="38"/>
    </row>
    <row r="1287" spans="1:34" ht="15">
      <c r="A1287" s="86"/>
      <c r="X1287" s="87"/>
      <c r="Y1287" s="87"/>
      <c r="Z1287" s="87"/>
      <c r="AA1287" s="87"/>
      <c r="AB1287" s="88"/>
      <c r="AC1287" s="87"/>
      <c r="AD1287" s="89"/>
      <c r="AE1287" s="89"/>
      <c r="AG1287" s="89"/>
      <c r="AH1287" s="38"/>
    </row>
    <row r="1288" spans="1:34" ht="15">
      <c r="A1288" s="86"/>
      <c r="X1288" s="87"/>
      <c r="Y1288" s="87"/>
      <c r="Z1288" s="87"/>
      <c r="AA1288" s="87"/>
      <c r="AB1288" s="88"/>
      <c r="AC1288" s="87"/>
      <c r="AD1288" s="89"/>
      <c r="AE1288" s="89"/>
      <c r="AG1288" s="89"/>
      <c r="AH1288" s="38"/>
    </row>
    <row r="1289" spans="1:34" ht="15">
      <c r="A1289" s="86"/>
      <c r="X1289" s="87"/>
      <c r="Y1289" s="87"/>
      <c r="Z1289" s="87"/>
      <c r="AA1289" s="87"/>
      <c r="AB1289" s="88"/>
      <c r="AC1289" s="87"/>
      <c r="AD1289" s="89"/>
      <c r="AE1289" s="89"/>
      <c r="AG1289" s="89"/>
      <c r="AH1289" s="38"/>
    </row>
    <row r="1290" spans="1:34" ht="15">
      <c r="A1290" s="86"/>
      <c r="X1290" s="87"/>
      <c r="Y1290" s="87"/>
      <c r="Z1290" s="87"/>
      <c r="AA1290" s="87"/>
      <c r="AB1290" s="88"/>
      <c r="AC1290" s="87"/>
      <c r="AD1290" s="89"/>
      <c r="AE1290" s="89"/>
      <c r="AG1290" s="89"/>
      <c r="AH1290" s="38"/>
    </row>
    <row r="1291" spans="1:34" ht="15">
      <c r="A1291" s="86"/>
      <c r="X1291" s="87"/>
      <c r="Y1291" s="87"/>
      <c r="Z1291" s="87"/>
      <c r="AA1291" s="87"/>
      <c r="AB1291" s="88"/>
      <c r="AC1291" s="87"/>
      <c r="AD1291" s="89"/>
      <c r="AE1291" s="89"/>
      <c r="AG1291" s="89"/>
      <c r="AH1291" s="38"/>
    </row>
    <row r="1292" spans="1:34" ht="15">
      <c r="A1292" s="86"/>
      <c r="X1292" s="87"/>
      <c r="Y1292" s="87"/>
      <c r="Z1292" s="87"/>
      <c r="AA1292" s="87"/>
      <c r="AB1292" s="88"/>
      <c r="AC1292" s="87"/>
      <c r="AD1292" s="89"/>
      <c r="AE1292" s="89"/>
      <c r="AG1292" s="89"/>
      <c r="AH1292" s="38"/>
    </row>
    <row r="1293" spans="1:34" ht="15">
      <c r="A1293" s="86"/>
      <c r="X1293" s="87"/>
      <c r="Y1293" s="87"/>
      <c r="Z1293" s="87"/>
      <c r="AA1293" s="87"/>
      <c r="AB1293" s="88"/>
      <c r="AC1293" s="87"/>
      <c r="AD1293" s="89"/>
      <c r="AE1293" s="89"/>
      <c r="AG1293" s="89"/>
      <c r="AH1293" s="38"/>
    </row>
    <row r="1294" spans="1:34" ht="15">
      <c r="A1294" s="86"/>
      <c r="X1294" s="87"/>
      <c r="Y1294" s="87"/>
      <c r="Z1294" s="87"/>
      <c r="AA1294" s="87"/>
      <c r="AB1294" s="88"/>
      <c r="AC1294" s="87"/>
      <c r="AD1294" s="89"/>
      <c r="AE1294" s="89"/>
      <c r="AG1294" s="89"/>
      <c r="AH1294" s="38"/>
    </row>
    <row r="1295" spans="1:34" ht="15">
      <c r="A1295" s="86"/>
      <c r="X1295" s="87"/>
      <c r="Y1295" s="87"/>
      <c r="Z1295" s="87"/>
      <c r="AA1295" s="87"/>
      <c r="AB1295" s="88"/>
      <c r="AC1295" s="87"/>
      <c r="AD1295" s="89"/>
      <c r="AE1295" s="89"/>
      <c r="AG1295" s="89"/>
      <c r="AH1295" s="38"/>
    </row>
    <row r="1296" spans="1:34" ht="15">
      <c r="A1296" s="86"/>
      <c r="X1296" s="87"/>
      <c r="Y1296" s="87"/>
      <c r="Z1296" s="87"/>
      <c r="AA1296" s="87"/>
      <c r="AB1296" s="88"/>
      <c r="AC1296" s="87"/>
      <c r="AD1296" s="89"/>
      <c r="AE1296" s="89"/>
      <c r="AG1296" s="89"/>
      <c r="AH1296" s="38"/>
    </row>
    <row r="1297" spans="1:34" ht="15">
      <c r="A1297" s="86"/>
      <c r="X1297" s="87"/>
      <c r="Y1297" s="87"/>
      <c r="Z1297" s="87"/>
      <c r="AA1297" s="87"/>
      <c r="AB1297" s="88"/>
      <c r="AC1297" s="87"/>
      <c r="AD1297" s="89"/>
      <c r="AE1297" s="89"/>
      <c r="AG1297" s="89"/>
      <c r="AH1297" s="38"/>
    </row>
    <row r="1298" spans="1:34" ht="15">
      <c r="A1298" s="86"/>
      <c r="X1298" s="87"/>
      <c r="Y1298" s="87"/>
      <c r="Z1298" s="87"/>
      <c r="AA1298" s="87"/>
      <c r="AB1298" s="88"/>
      <c r="AC1298" s="87"/>
      <c r="AD1298" s="89"/>
      <c r="AE1298" s="89"/>
      <c r="AG1298" s="89"/>
      <c r="AH1298" s="38"/>
    </row>
    <row r="1299" spans="1:34" ht="15">
      <c r="A1299" s="86"/>
      <c r="X1299" s="87"/>
      <c r="Y1299" s="87"/>
      <c r="Z1299" s="87"/>
      <c r="AA1299" s="87"/>
      <c r="AB1299" s="88"/>
      <c r="AC1299" s="87"/>
      <c r="AD1299" s="89"/>
      <c r="AE1299" s="89"/>
      <c r="AG1299" s="89"/>
      <c r="AH1299" s="38"/>
    </row>
    <row r="1300" spans="1:34" ht="15">
      <c r="A1300" s="86"/>
      <c r="X1300" s="87"/>
      <c r="Y1300" s="87"/>
      <c r="Z1300" s="87"/>
      <c r="AA1300" s="87"/>
      <c r="AB1300" s="88"/>
      <c r="AC1300" s="87"/>
      <c r="AD1300" s="89"/>
      <c r="AE1300" s="89"/>
      <c r="AG1300" s="89"/>
      <c r="AH1300" s="38"/>
    </row>
    <row r="1301" spans="1:34" ht="15">
      <c r="A1301" s="86"/>
      <c r="X1301" s="87"/>
      <c r="Y1301" s="87"/>
      <c r="Z1301" s="87"/>
      <c r="AA1301" s="87"/>
      <c r="AB1301" s="88"/>
      <c r="AC1301" s="87"/>
      <c r="AD1301" s="89"/>
      <c r="AE1301" s="89"/>
      <c r="AG1301" s="89"/>
      <c r="AH1301" s="38"/>
    </row>
    <row r="1302" spans="1:34" ht="15">
      <c r="A1302" s="86"/>
      <c r="X1302" s="87"/>
      <c r="Y1302" s="87"/>
      <c r="Z1302" s="87"/>
      <c r="AA1302" s="87"/>
      <c r="AB1302" s="88"/>
      <c r="AC1302" s="87"/>
      <c r="AD1302" s="89"/>
      <c r="AE1302" s="89"/>
      <c r="AG1302" s="89"/>
      <c r="AH1302" s="38"/>
    </row>
    <row r="1303" spans="1:34" ht="15">
      <c r="A1303" s="86"/>
      <c r="X1303" s="87"/>
      <c r="Y1303" s="87"/>
      <c r="Z1303" s="87"/>
      <c r="AA1303" s="87"/>
      <c r="AB1303" s="88"/>
      <c r="AC1303" s="87"/>
      <c r="AD1303" s="89"/>
      <c r="AE1303" s="89"/>
      <c r="AG1303" s="89"/>
      <c r="AH1303" s="38"/>
    </row>
    <row r="1304" spans="1:34" ht="15">
      <c r="A1304" s="86"/>
      <c r="X1304" s="87"/>
      <c r="Y1304" s="87"/>
      <c r="Z1304" s="87"/>
      <c r="AA1304" s="87"/>
      <c r="AB1304" s="88"/>
      <c r="AC1304" s="87"/>
      <c r="AD1304" s="89"/>
      <c r="AE1304" s="89"/>
      <c r="AG1304" s="89"/>
      <c r="AH1304" s="38"/>
    </row>
    <row r="1305" spans="1:34" ht="15">
      <c r="A1305" s="86"/>
      <c r="X1305" s="87"/>
      <c r="Y1305" s="87"/>
      <c r="Z1305" s="87"/>
      <c r="AA1305" s="87"/>
      <c r="AB1305" s="88"/>
      <c r="AC1305" s="87"/>
      <c r="AD1305" s="89"/>
      <c r="AE1305" s="89"/>
      <c r="AG1305" s="89"/>
      <c r="AH1305" s="38"/>
    </row>
    <row r="1306" spans="1:34" ht="15">
      <c r="A1306" s="86"/>
      <c r="X1306" s="87"/>
      <c r="Y1306" s="87"/>
      <c r="Z1306" s="87"/>
      <c r="AA1306" s="87"/>
      <c r="AB1306" s="88"/>
      <c r="AC1306" s="87"/>
      <c r="AD1306" s="89"/>
      <c r="AE1306" s="89"/>
      <c r="AG1306" s="89"/>
      <c r="AH1306" s="38"/>
    </row>
    <row r="1307" spans="1:34" ht="15">
      <c r="A1307" s="86"/>
      <c r="X1307" s="87"/>
      <c r="Y1307" s="87"/>
      <c r="Z1307" s="87"/>
      <c r="AA1307" s="87"/>
      <c r="AB1307" s="88"/>
      <c r="AC1307" s="87"/>
      <c r="AD1307" s="89"/>
      <c r="AE1307" s="89"/>
      <c r="AG1307" s="89"/>
      <c r="AH1307" s="38"/>
    </row>
    <row r="1308" spans="1:34" ht="15">
      <c r="A1308" s="86"/>
      <c r="X1308" s="87"/>
      <c r="Y1308" s="87"/>
      <c r="Z1308" s="87"/>
      <c r="AA1308" s="87"/>
      <c r="AB1308" s="88"/>
      <c r="AC1308" s="87"/>
      <c r="AD1308" s="89"/>
      <c r="AE1308" s="89"/>
      <c r="AG1308" s="89"/>
      <c r="AH1308" s="38"/>
    </row>
    <row r="1309" spans="1:34" ht="15">
      <c r="A1309" s="86"/>
      <c r="X1309" s="87"/>
      <c r="Y1309" s="87"/>
      <c r="Z1309" s="87"/>
      <c r="AA1309" s="87"/>
      <c r="AB1309" s="88"/>
      <c r="AC1309" s="87"/>
      <c r="AD1309" s="89"/>
      <c r="AE1309" s="89"/>
      <c r="AG1309" s="89"/>
      <c r="AH1309" s="38"/>
    </row>
    <row r="1310" spans="1:34" ht="15">
      <c r="A1310" s="86"/>
      <c r="X1310" s="87"/>
      <c r="Y1310" s="87"/>
      <c r="Z1310" s="87"/>
      <c r="AA1310" s="87"/>
      <c r="AB1310" s="88"/>
      <c r="AC1310" s="87"/>
      <c r="AD1310" s="89"/>
      <c r="AE1310" s="89"/>
      <c r="AG1310" s="89"/>
      <c r="AH1310" s="38"/>
    </row>
    <row r="1311" spans="1:34" ht="15">
      <c r="A1311" s="86"/>
      <c r="X1311" s="87"/>
      <c r="Y1311" s="87"/>
      <c r="Z1311" s="87"/>
      <c r="AA1311" s="87"/>
      <c r="AB1311" s="88"/>
      <c r="AC1311" s="87"/>
      <c r="AD1311" s="89"/>
      <c r="AE1311" s="89"/>
      <c r="AG1311" s="89"/>
      <c r="AH1311" s="38"/>
    </row>
    <row r="1312" spans="1:34" ht="15">
      <c r="A1312" s="86"/>
      <c r="X1312" s="87"/>
      <c r="Y1312" s="87"/>
      <c r="Z1312" s="87"/>
      <c r="AA1312" s="87"/>
      <c r="AB1312" s="88"/>
      <c r="AC1312" s="87"/>
      <c r="AD1312" s="89"/>
      <c r="AE1312" s="89"/>
      <c r="AG1312" s="89"/>
      <c r="AH1312" s="38"/>
    </row>
    <row r="1313" spans="1:34" ht="15">
      <c r="A1313" s="86"/>
      <c r="X1313" s="87"/>
      <c r="Y1313" s="87"/>
      <c r="Z1313" s="87"/>
      <c r="AA1313" s="87"/>
      <c r="AB1313" s="88"/>
      <c r="AC1313" s="87"/>
      <c r="AD1313" s="89"/>
      <c r="AE1313" s="89"/>
      <c r="AG1313" s="89"/>
      <c r="AH1313" s="38"/>
    </row>
    <row r="1314" spans="1:34" ht="15">
      <c r="A1314" s="86"/>
      <c r="X1314" s="87"/>
      <c r="Y1314" s="87"/>
      <c r="Z1314" s="87"/>
      <c r="AA1314" s="87"/>
      <c r="AB1314" s="88"/>
      <c r="AC1314" s="87"/>
      <c r="AD1314" s="89"/>
      <c r="AE1314" s="89"/>
      <c r="AG1314" s="89"/>
      <c r="AH1314" s="38"/>
    </row>
    <row r="1315" spans="1:34" ht="15">
      <c r="A1315" s="86"/>
      <c r="X1315" s="87"/>
      <c r="Y1315" s="87"/>
      <c r="Z1315" s="87"/>
      <c r="AA1315" s="87"/>
      <c r="AB1315" s="88"/>
      <c r="AC1315" s="87"/>
      <c r="AD1315" s="89"/>
      <c r="AE1315" s="89"/>
      <c r="AG1315" s="89"/>
      <c r="AH1315" s="38"/>
    </row>
    <row r="1316" spans="1:34" ht="15">
      <c r="A1316" s="86"/>
      <c r="X1316" s="87"/>
      <c r="Y1316" s="87"/>
      <c r="Z1316" s="87"/>
      <c r="AA1316" s="87"/>
      <c r="AB1316" s="88"/>
      <c r="AC1316" s="87"/>
      <c r="AD1316" s="89"/>
      <c r="AE1316" s="89"/>
      <c r="AG1316" s="89"/>
      <c r="AH1316" s="38"/>
    </row>
    <row r="1317" spans="1:34" ht="15">
      <c r="A1317" s="86"/>
      <c r="X1317" s="87"/>
      <c r="Y1317" s="87"/>
      <c r="Z1317" s="87"/>
      <c r="AA1317" s="87"/>
      <c r="AB1317" s="88"/>
      <c r="AC1317" s="87"/>
      <c r="AD1317" s="89"/>
      <c r="AE1317" s="89"/>
      <c r="AG1317" s="89"/>
      <c r="AH1317" s="38"/>
    </row>
    <row r="1318" spans="1:34" ht="15">
      <c r="A1318" s="86"/>
      <c r="X1318" s="87"/>
      <c r="Y1318" s="87"/>
      <c r="Z1318" s="87"/>
      <c r="AA1318" s="87"/>
      <c r="AB1318" s="88"/>
      <c r="AC1318" s="87"/>
      <c r="AD1318" s="89"/>
      <c r="AE1318" s="89"/>
      <c r="AG1318" s="89"/>
      <c r="AH1318" s="38"/>
    </row>
    <row r="1319" spans="1:34" ht="15">
      <c r="A1319" s="86"/>
      <c r="X1319" s="87"/>
      <c r="Y1319" s="87"/>
      <c r="Z1319" s="87"/>
      <c r="AA1319" s="87"/>
      <c r="AB1319" s="88"/>
      <c r="AC1319" s="87"/>
      <c r="AD1319" s="89"/>
      <c r="AE1319" s="89"/>
      <c r="AG1319" s="89"/>
      <c r="AH1319" s="38"/>
    </row>
    <row r="1320" spans="1:34" ht="15">
      <c r="A1320" s="86"/>
      <c r="X1320" s="87"/>
      <c r="Y1320" s="87"/>
      <c r="Z1320" s="87"/>
      <c r="AA1320" s="87"/>
      <c r="AB1320" s="88"/>
      <c r="AC1320" s="87"/>
      <c r="AD1320" s="89"/>
      <c r="AE1320" s="89"/>
      <c r="AG1320" s="89"/>
      <c r="AH1320" s="38"/>
    </row>
    <row r="1321" spans="1:34" ht="15">
      <c r="A1321" s="86"/>
      <c r="X1321" s="87"/>
      <c r="Y1321" s="87"/>
      <c r="Z1321" s="87"/>
      <c r="AA1321" s="87"/>
      <c r="AB1321" s="88"/>
      <c r="AC1321" s="87"/>
      <c r="AD1321" s="89"/>
      <c r="AE1321" s="89"/>
      <c r="AG1321" s="89"/>
      <c r="AH1321" s="38"/>
    </row>
    <row r="1322" spans="1:34" ht="15">
      <c r="A1322" s="86"/>
      <c r="X1322" s="87"/>
      <c r="Y1322" s="87"/>
      <c r="Z1322" s="87"/>
      <c r="AA1322" s="87"/>
      <c r="AB1322" s="88"/>
      <c r="AC1322" s="87"/>
      <c r="AD1322" s="89"/>
      <c r="AE1322" s="89"/>
      <c r="AG1322" s="89"/>
      <c r="AH1322" s="38"/>
    </row>
    <row r="1323" spans="1:34" ht="15">
      <c r="A1323" s="86"/>
      <c r="X1323" s="87"/>
      <c r="Y1323" s="87"/>
      <c r="Z1323" s="87"/>
      <c r="AA1323" s="87"/>
      <c r="AB1323" s="88"/>
      <c r="AC1323" s="87"/>
      <c r="AD1323" s="89"/>
      <c r="AE1323" s="89"/>
      <c r="AG1323" s="89"/>
      <c r="AH1323" s="38"/>
    </row>
    <row r="1324" spans="1:34" ht="15">
      <c r="A1324" s="86"/>
      <c r="X1324" s="87"/>
      <c r="Y1324" s="87"/>
      <c r="Z1324" s="87"/>
      <c r="AA1324" s="87"/>
      <c r="AB1324" s="88"/>
      <c r="AC1324" s="87"/>
      <c r="AD1324" s="89"/>
      <c r="AE1324" s="89"/>
      <c r="AG1324" s="89"/>
      <c r="AH1324" s="38"/>
    </row>
    <row r="1325" spans="1:34" ht="15">
      <c r="A1325" s="86"/>
      <c r="X1325" s="87"/>
      <c r="Y1325" s="87"/>
      <c r="Z1325" s="87"/>
      <c r="AA1325" s="87"/>
      <c r="AB1325" s="88"/>
      <c r="AC1325" s="87"/>
      <c r="AD1325" s="89"/>
      <c r="AE1325" s="89"/>
      <c r="AG1325" s="89"/>
      <c r="AH1325" s="38"/>
    </row>
    <row r="1326" spans="1:34" ht="15">
      <c r="A1326" s="86"/>
      <c r="X1326" s="87"/>
      <c r="Y1326" s="87"/>
      <c r="Z1326" s="87"/>
      <c r="AA1326" s="87"/>
      <c r="AB1326" s="88"/>
      <c r="AC1326" s="87"/>
      <c r="AD1326" s="89"/>
      <c r="AE1326" s="89"/>
      <c r="AG1326" s="89"/>
      <c r="AH1326" s="38"/>
    </row>
    <row r="1327" spans="1:34" ht="15">
      <c r="A1327" s="86"/>
      <c r="X1327" s="87"/>
      <c r="Y1327" s="87"/>
      <c r="Z1327" s="87"/>
      <c r="AA1327" s="87"/>
      <c r="AB1327" s="88"/>
      <c r="AC1327" s="87"/>
      <c r="AD1327" s="89"/>
      <c r="AE1327" s="89"/>
      <c r="AG1327" s="89"/>
      <c r="AH1327" s="38"/>
    </row>
    <row r="1328" spans="1:34" ht="15">
      <c r="A1328" s="86"/>
      <c r="X1328" s="87"/>
      <c r="Y1328" s="87"/>
      <c r="Z1328" s="87"/>
      <c r="AA1328" s="87"/>
      <c r="AB1328" s="88"/>
      <c r="AC1328" s="87"/>
      <c r="AD1328" s="89"/>
      <c r="AE1328" s="89"/>
      <c r="AG1328" s="89"/>
      <c r="AH1328" s="38"/>
    </row>
    <row r="1329" spans="1:34" ht="15">
      <c r="A1329" s="86"/>
      <c r="X1329" s="87"/>
      <c r="Y1329" s="87"/>
      <c r="Z1329" s="87"/>
      <c r="AA1329" s="87"/>
      <c r="AB1329" s="88"/>
      <c r="AC1329" s="87"/>
      <c r="AD1329" s="89"/>
      <c r="AE1329" s="89"/>
      <c r="AG1329" s="89"/>
      <c r="AH1329" s="38"/>
    </row>
    <row r="1330" spans="1:34" ht="15">
      <c r="A1330" s="86"/>
      <c r="X1330" s="87"/>
      <c r="Y1330" s="87"/>
      <c r="Z1330" s="87"/>
      <c r="AA1330" s="87"/>
      <c r="AB1330" s="88"/>
      <c r="AC1330" s="87"/>
      <c r="AD1330" s="89"/>
      <c r="AE1330" s="89"/>
      <c r="AG1330" s="89"/>
      <c r="AH1330" s="38"/>
    </row>
    <row r="1331" spans="1:34" ht="15">
      <c r="A1331" s="86"/>
      <c r="X1331" s="87"/>
      <c r="Y1331" s="87"/>
      <c r="Z1331" s="87"/>
      <c r="AA1331" s="87"/>
      <c r="AB1331" s="88"/>
      <c r="AC1331" s="87"/>
      <c r="AD1331" s="89"/>
      <c r="AE1331" s="89"/>
      <c r="AG1331" s="89"/>
      <c r="AH1331" s="38"/>
    </row>
    <row r="1332" spans="1:34" ht="15">
      <c r="A1332" s="86"/>
      <c r="X1332" s="87"/>
      <c r="Y1332" s="87"/>
      <c r="Z1332" s="87"/>
      <c r="AA1332" s="87"/>
      <c r="AB1332" s="88"/>
      <c r="AC1332" s="87"/>
      <c r="AD1332" s="89"/>
      <c r="AE1332" s="89"/>
      <c r="AG1332" s="89"/>
      <c r="AH1332" s="38"/>
    </row>
    <row r="1333" spans="1:34" ht="15">
      <c r="A1333" s="86"/>
      <c r="X1333" s="87"/>
      <c r="Y1333" s="87"/>
      <c r="Z1333" s="87"/>
      <c r="AA1333" s="87"/>
      <c r="AB1333" s="88"/>
      <c r="AC1333" s="87"/>
      <c r="AD1333" s="89"/>
      <c r="AE1333" s="89"/>
      <c r="AG1333" s="89"/>
      <c r="AH1333" s="38"/>
    </row>
    <row r="1334" spans="1:34" ht="15">
      <c r="A1334" s="86"/>
      <c r="X1334" s="87"/>
      <c r="Y1334" s="87"/>
      <c r="Z1334" s="87"/>
      <c r="AA1334" s="87"/>
      <c r="AB1334" s="88"/>
      <c r="AC1334" s="87"/>
      <c r="AD1334" s="89"/>
      <c r="AE1334" s="89"/>
      <c r="AG1334" s="89"/>
      <c r="AH1334" s="38"/>
    </row>
    <row r="1335" spans="1:34" ht="15">
      <c r="A1335" s="86"/>
      <c r="X1335" s="87"/>
      <c r="Y1335" s="87"/>
      <c r="Z1335" s="87"/>
      <c r="AA1335" s="87"/>
      <c r="AB1335" s="88"/>
      <c r="AC1335" s="87"/>
      <c r="AD1335" s="89"/>
      <c r="AE1335" s="89"/>
      <c r="AG1335" s="89"/>
      <c r="AH1335" s="38"/>
    </row>
    <row r="1336" spans="1:34" ht="15">
      <c r="A1336" s="86"/>
      <c r="X1336" s="87"/>
      <c r="Y1336" s="87"/>
      <c r="Z1336" s="87"/>
      <c r="AA1336" s="87"/>
      <c r="AB1336" s="88"/>
      <c r="AC1336" s="87"/>
      <c r="AD1336" s="89"/>
      <c r="AE1336" s="89"/>
      <c r="AG1336" s="89"/>
      <c r="AH1336" s="38"/>
    </row>
    <row r="1337" spans="1:34" ht="15">
      <c r="A1337" s="86"/>
      <c r="X1337" s="87"/>
      <c r="Y1337" s="87"/>
      <c r="Z1337" s="87"/>
      <c r="AA1337" s="87"/>
      <c r="AB1337" s="88"/>
      <c r="AC1337" s="87"/>
      <c r="AD1337" s="89"/>
      <c r="AE1337" s="89"/>
      <c r="AG1337" s="89"/>
      <c r="AH1337" s="38"/>
    </row>
    <row r="1338" spans="1:34" ht="15">
      <c r="A1338" s="86"/>
      <c r="X1338" s="87"/>
      <c r="Y1338" s="87"/>
      <c r="Z1338" s="87"/>
      <c r="AA1338" s="87"/>
      <c r="AB1338" s="88"/>
      <c r="AC1338" s="87"/>
      <c r="AD1338" s="89"/>
      <c r="AE1338" s="89"/>
      <c r="AG1338" s="89"/>
      <c r="AH1338" s="38"/>
    </row>
    <row r="1339" spans="1:34" ht="15">
      <c r="A1339" s="86"/>
      <c r="X1339" s="87"/>
      <c r="Y1339" s="87"/>
      <c r="Z1339" s="87"/>
      <c r="AA1339" s="87"/>
      <c r="AB1339" s="88"/>
      <c r="AC1339" s="87"/>
      <c r="AD1339" s="89"/>
      <c r="AE1339" s="89"/>
      <c r="AG1339" s="89"/>
      <c r="AH1339" s="38"/>
    </row>
    <row r="1340" spans="1:34" ht="15">
      <c r="A1340" s="86"/>
      <c r="X1340" s="87"/>
      <c r="Y1340" s="87"/>
      <c r="Z1340" s="87"/>
      <c r="AA1340" s="87"/>
      <c r="AB1340" s="88"/>
      <c r="AC1340" s="87"/>
      <c r="AD1340" s="89"/>
      <c r="AE1340" s="89"/>
      <c r="AG1340" s="89"/>
      <c r="AH1340" s="38"/>
    </row>
    <row r="1341" spans="1:34" ht="15">
      <c r="A1341" s="86"/>
      <c r="X1341" s="87"/>
      <c r="Y1341" s="87"/>
      <c r="Z1341" s="87"/>
      <c r="AA1341" s="87"/>
      <c r="AB1341" s="88"/>
      <c r="AC1341" s="87"/>
      <c r="AD1341" s="89"/>
      <c r="AE1341" s="89"/>
      <c r="AG1341" s="89"/>
      <c r="AH1341" s="38"/>
    </row>
    <row r="1342" spans="1:34" ht="15">
      <c r="A1342" s="86"/>
      <c r="X1342" s="87"/>
      <c r="Y1342" s="87"/>
      <c r="Z1342" s="87"/>
      <c r="AA1342" s="87"/>
      <c r="AB1342" s="88"/>
      <c r="AC1342" s="87"/>
      <c r="AD1342" s="89"/>
      <c r="AE1342" s="89"/>
      <c r="AG1342" s="89"/>
      <c r="AH1342" s="38"/>
    </row>
    <row r="1343" spans="1:34" ht="15">
      <c r="A1343" s="86"/>
      <c r="X1343" s="87"/>
      <c r="Y1343" s="87"/>
      <c r="Z1343" s="87"/>
      <c r="AA1343" s="87"/>
      <c r="AB1343" s="88"/>
      <c r="AC1343" s="87"/>
      <c r="AD1343" s="89"/>
      <c r="AE1343" s="89"/>
      <c r="AG1343" s="89"/>
      <c r="AH1343" s="38"/>
    </row>
    <row r="1344" spans="1:34" ht="15">
      <c r="A1344" s="86"/>
      <c r="X1344" s="87"/>
      <c r="Y1344" s="87"/>
      <c r="Z1344" s="87"/>
      <c r="AA1344" s="87"/>
      <c r="AB1344" s="88"/>
      <c r="AC1344" s="87"/>
      <c r="AD1344" s="89"/>
      <c r="AE1344" s="89"/>
      <c r="AG1344" s="89"/>
      <c r="AH1344" s="38"/>
    </row>
    <row r="1345" spans="1:34" ht="15">
      <c r="A1345" s="86"/>
      <c r="X1345" s="87"/>
      <c r="Y1345" s="87"/>
      <c r="Z1345" s="87"/>
      <c r="AA1345" s="87"/>
      <c r="AB1345" s="88"/>
      <c r="AC1345" s="87"/>
      <c r="AD1345" s="89"/>
      <c r="AE1345" s="89"/>
      <c r="AG1345" s="89"/>
      <c r="AH1345" s="38"/>
    </row>
    <row r="1346" spans="1:34" ht="15">
      <c r="A1346" s="86"/>
      <c r="X1346" s="87"/>
      <c r="Y1346" s="87"/>
      <c r="Z1346" s="87"/>
      <c r="AA1346" s="87"/>
      <c r="AB1346" s="88"/>
      <c r="AC1346" s="87"/>
      <c r="AD1346" s="89"/>
      <c r="AE1346" s="89"/>
      <c r="AG1346" s="89"/>
      <c r="AH1346" s="38"/>
    </row>
    <row r="1347" spans="1:34" ht="15">
      <c r="A1347" s="86"/>
      <c r="X1347" s="87"/>
      <c r="Y1347" s="87"/>
      <c r="Z1347" s="87"/>
      <c r="AA1347" s="87"/>
      <c r="AB1347" s="88"/>
      <c r="AC1347" s="87"/>
      <c r="AD1347" s="89"/>
      <c r="AE1347" s="89"/>
      <c r="AG1347" s="89"/>
      <c r="AH1347" s="38"/>
    </row>
    <row r="1348" spans="1:34" ht="15">
      <c r="A1348" s="86"/>
      <c r="X1348" s="87"/>
      <c r="Y1348" s="87"/>
      <c r="Z1348" s="87"/>
      <c r="AA1348" s="87"/>
      <c r="AB1348" s="88"/>
      <c r="AC1348" s="87"/>
      <c r="AD1348" s="89"/>
      <c r="AE1348" s="89"/>
      <c r="AG1348" s="89"/>
      <c r="AH1348" s="38"/>
    </row>
    <row r="1349" spans="1:34" ht="15">
      <c r="A1349" s="86"/>
      <c r="X1349" s="87"/>
      <c r="Y1349" s="87"/>
      <c r="Z1349" s="87"/>
      <c r="AA1349" s="87"/>
      <c r="AB1349" s="88"/>
      <c r="AC1349" s="87"/>
      <c r="AD1349" s="89"/>
      <c r="AE1349" s="89"/>
      <c r="AG1349" s="89"/>
      <c r="AH1349" s="38"/>
    </row>
    <row r="1350" spans="1:34" ht="15">
      <c r="A1350" s="86"/>
      <c r="X1350" s="87"/>
      <c r="Y1350" s="87"/>
      <c r="Z1350" s="87"/>
      <c r="AA1350" s="87"/>
      <c r="AB1350" s="88"/>
      <c r="AC1350" s="87"/>
      <c r="AD1350" s="89"/>
      <c r="AE1350" s="89"/>
      <c r="AG1350" s="89"/>
      <c r="AH1350" s="38"/>
    </row>
    <row r="1351" spans="1:34" ht="15">
      <c r="A1351" s="86"/>
      <c r="X1351" s="87"/>
      <c r="Y1351" s="87"/>
      <c r="Z1351" s="87"/>
      <c r="AA1351" s="87"/>
      <c r="AB1351" s="88"/>
      <c r="AC1351" s="87"/>
      <c r="AD1351" s="89"/>
      <c r="AE1351" s="89"/>
      <c r="AG1351" s="89"/>
      <c r="AH1351" s="38"/>
    </row>
    <row r="1352" spans="1:34" ht="15">
      <c r="A1352" s="86"/>
      <c r="X1352" s="87"/>
      <c r="Y1352" s="87"/>
      <c r="Z1352" s="87"/>
      <c r="AA1352" s="87"/>
      <c r="AB1352" s="88"/>
      <c r="AC1352" s="87"/>
      <c r="AD1352" s="89"/>
      <c r="AE1352" s="89"/>
      <c r="AG1352" s="89"/>
      <c r="AH1352" s="38"/>
    </row>
    <row r="1353" spans="1:34" ht="15">
      <c r="A1353" s="86"/>
      <c r="X1353" s="87"/>
      <c r="Y1353" s="87"/>
      <c r="Z1353" s="87"/>
      <c r="AA1353" s="87"/>
      <c r="AB1353" s="88"/>
      <c r="AC1353" s="87"/>
      <c r="AD1353" s="89"/>
      <c r="AE1353" s="89"/>
      <c r="AG1353" s="89"/>
      <c r="AH1353" s="38"/>
    </row>
    <row r="1354" spans="1:34" ht="15">
      <c r="A1354" s="86"/>
      <c r="X1354" s="87"/>
      <c r="Y1354" s="87"/>
      <c r="Z1354" s="87"/>
      <c r="AA1354" s="87"/>
      <c r="AB1354" s="88"/>
      <c r="AC1354" s="87"/>
      <c r="AD1354" s="89"/>
      <c r="AE1354" s="89"/>
      <c r="AG1354" s="89"/>
      <c r="AH1354" s="38"/>
    </row>
    <row r="1355" spans="1:34" ht="15">
      <c r="A1355" s="86"/>
      <c r="X1355" s="87"/>
      <c r="Y1355" s="87"/>
      <c r="Z1355" s="87"/>
      <c r="AA1355" s="87"/>
      <c r="AB1355" s="88"/>
      <c r="AC1355" s="87"/>
      <c r="AD1355" s="89"/>
      <c r="AE1355" s="89"/>
      <c r="AG1355" s="89"/>
      <c r="AH1355" s="38"/>
    </row>
    <row r="1356" spans="1:34" ht="15">
      <c r="A1356" s="86"/>
      <c r="X1356" s="87"/>
      <c r="Y1356" s="87"/>
      <c r="Z1356" s="87"/>
      <c r="AA1356" s="87"/>
      <c r="AB1356" s="88"/>
      <c r="AC1356" s="87"/>
      <c r="AD1356" s="89"/>
      <c r="AE1356" s="89"/>
      <c r="AG1356" s="89"/>
      <c r="AH1356" s="38"/>
    </row>
    <row r="1357" spans="1:34" ht="15">
      <c r="A1357" s="86"/>
      <c r="X1357" s="87"/>
      <c r="Y1357" s="87"/>
      <c r="Z1357" s="87"/>
      <c r="AA1357" s="87"/>
      <c r="AB1357" s="88"/>
      <c r="AC1357" s="87"/>
      <c r="AD1357" s="89"/>
      <c r="AE1357" s="89"/>
      <c r="AG1357" s="89"/>
      <c r="AH1357" s="38"/>
    </row>
    <row r="1358" spans="1:34" ht="15">
      <c r="A1358" s="86"/>
      <c r="X1358" s="87"/>
      <c r="Y1358" s="87"/>
      <c r="Z1358" s="87"/>
      <c r="AA1358" s="87"/>
      <c r="AB1358" s="88"/>
      <c r="AC1358" s="87"/>
      <c r="AD1358" s="89"/>
      <c r="AE1358" s="89"/>
      <c r="AG1358" s="89"/>
      <c r="AH1358" s="38"/>
    </row>
    <row r="1359" spans="1:34" ht="15">
      <c r="A1359" s="86"/>
      <c r="X1359" s="87"/>
      <c r="Y1359" s="87"/>
      <c r="Z1359" s="87"/>
      <c r="AA1359" s="87"/>
      <c r="AB1359" s="88"/>
      <c r="AC1359" s="87"/>
      <c r="AD1359" s="89"/>
      <c r="AE1359" s="89"/>
      <c r="AG1359" s="89"/>
      <c r="AH1359" s="38"/>
    </row>
    <row r="1360" spans="1:34" ht="15">
      <c r="A1360" s="86"/>
      <c r="X1360" s="87"/>
      <c r="Y1360" s="87"/>
      <c r="Z1360" s="87"/>
      <c r="AA1360" s="87"/>
      <c r="AB1360" s="88"/>
      <c r="AC1360" s="87"/>
      <c r="AD1360" s="89"/>
      <c r="AE1360" s="89"/>
      <c r="AG1360" s="89"/>
      <c r="AH1360" s="38"/>
    </row>
    <row r="1361" spans="1:34" ht="15">
      <c r="A1361" s="86"/>
      <c r="X1361" s="87"/>
      <c r="Y1361" s="87"/>
      <c r="Z1361" s="87"/>
      <c r="AA1361" s="87"/>
      <c r="AB1361" s="88"/>
      <c r="AC1361" s="87"/>
      <c r="AD1361" s="89"/>
      <c r="AE1361" s="89"/>
      <c r="AG1361" s="89"/>
      <c r="AH1361" s="38"/>
    </row>
    <row r="1362" spans="1:34" ht="15">
      <c r="A1362" s="86"/>
      <c r="X1362" s="87"/>
      <c r="Y1362" s="87"/>
      <c r="Z1362" s="87"/>
      <c r="AA1362" s="87"/>
      <c r="AB1362" s="88"/>
      <c r="AC1362" s="87"/>
      <c r="AD1362" s="89"/>
      <c r="AE1362" s="89"/>
      <c r="AG1362" s="89"/>
      <c r="AH1362" s="38"/>
    </row>
    <row r="1363" spans="1:34" ht="15">
      <c r="A1363" s="86"/>
      <c r="X1363" s="87"/>
      <c r="Y1363" s="87"/>
      <c r="Z1363" s="87"/>
      <c r="AA1363" s="87"/>
      <c r="AB1363" s="88"/>
      <c r="AC1363" s="87"/>
      <c r="AD1363" s="89"/>
      <c r="AE1363" s="89"/>
      <c r="AG1363" s="89"/>
      <c r="AH1363" s="38"/>
    </row>
    <row r="1364" spans="1:34" ht="15">
      <c r="A1364" s="86"/>
      <c r="X1364" s="87"/>
      <c r="Y1364" s="87"/>
      <c r="Z1364" s="87"/>
      <c r="AA1364" s="87"/>
      <c r="AB1364" s="88"/>
      <c r="AC1364" s="87"/>
      <c r="AD1364" s="89"/>
      <c r="AE1364" s="89"/>
      <c r="AG1364" s="89"/>
      <c r="AH1364" s="38"/>
    </row>
    <row r="1365" spans="1:34" ht="15">
      <c r="A1365" s="86"/>
      <c r="X1365" s="87"/>
      <c r="Y1365" s="87"/>
      <c r="Z1365" s="87"/>
      <c r="AA1365" s="87"/>
      <c r="AB1365" s="88"/>
      <c r="AC1365" s="87"/>
      <c r="AD1365" s="89"/>
      <c r="AE1365" s="89"/>
      <c r="AG1365" s="89"/>
      <c r="AH1365" s="38"/>
    </row>
    <row r="1366" spans="1:34" ht="15">
      <c r="A1366" s="86"/>
      <c r="X1366" s="87"/>
      <c r="Y1366" s="87"/>
      <c r="Z1366" s="87"/>
      <c r="AA1366" s="87"/>
      <c r="AB1366" s="88"/>
      <c r="AC1366" s="87"/>
      <c r="AD1366" s="89"/>
      <c r="AE1366" s="89"/>
      <c r="AG1366" s="89"/>
      <c r="AH1366" s="38"/>
    </row>
    <row r="1367" spans="1:34" ht="15">
      <c r="A1367" s="86"/>
      <c r="X1367" s="87"/>
      <c r="Y1367" s="87"/>
      <c r="Z1367" s="87"/>
      <c r="AA1367" s="87"/>
      <c r="AB1367" s="88"/>
      <c r="AC1367" s="87"/>
      <c r="AD1367" s="89"/>
      <c r="AE1367" s="89"/>
      <c r="AG1367" s="89"/>
      <c r="AH1367" s="38"/>
    </row>
    <row r="1368" spans="1:34" ht="15">
      <c r="A1368" s="86"/>
      <c r="X1368" s="87"/>
      <c r="Y1368" s="87"/>
      <c r="Z1368" s="87"/>
      <c r="AA1368" s="87"/>
      <c r="AB1368" s="88"/>
      <c r="AC1368" s="87"/>
      <c r="AD1368" s="89"/>
      <c r="AE1368" s="89"/>
      <c r="AG1368" s="89"/>
      <c r="AH1368" s="38"/>
    </row>
    <row r="1369" spans="1:34" ht="15">
      <c r="A1369" s="86"/>
      <c r="X1369" s="87"/>
      <c r="Y1369" s="87"/>
      <c r="Z1369" s="87"/>
      <c r="AA1369" s="87"/>
      <c r="AB1369" s="88"/>
      <c r="AC1369" s="87"/>
      <c r="AD1369" s="89"/>
      <c r="AE1369" s="89"/>
      <c r="AG1369" s="89"/>
      <c r="AH1369" s="38"/>
    </row>
    <row r="1370" spans="1:34" ht="15">
      <c r="A1370" s="86"/>
      <c r="X1370" s="87"/>
      <c r="Y1370" s="87"/>
      <c r="Z1370" s="87"/>
      <c r="AA1370" s="87"/>
      <c r="AB1370" s="88"/>
      <c r="AC1370" s="87"/>
      <c r="AD1370" s="89"/>
      <c r="AE1370" s="89"/>
      <c r="AG1370" s="89"/>
      <c r="AH1370" s="38"/>
    </row>
    <row r="1371" spans="1:34" ht="15">
      <c r="A1371" s="86"/>
      <c r="X1371" s="87"/>
      <c r="Y1371" s="87"/>
      <c r="Z1371" s="87"/>
      <c r="AA1371" s="87"/>
      <c r="AB1371" s="88"/>
      <c r="AC1371" s="87"/>
      <c r="AD1371" s="89"/>
      <c r="AE1371" s="89"/>
      <c r="AG1371" s="89"/>
      <c r="AH1371" s="38"/>
    </row>
    <row r="1372" spans="1:34" ht="15">
      <c r="A1372" s="86"/>
      <c r="X1372" s="87"/>
      <c r="Y1372" s="87"/>
      <c r="Z1372" s="87"/>
      <c r="AA1372" s="87"/>
      <c r="AB1372" s="88"/>
      <c r="AC1372" s="87"/>
      <c r="AD1372" s="89"/>
      <c r="AE1372" s="89"/>
      <c r="AG1372" s="89"/>
      <c r="AH1372" s="38"/>
    </row>
    <row r="1373" spans="1:34" ht="15">
      <c r="A1373" s="86"/>
      <c r="X1373" s="87"/>
      <c r="Y1373" s="87"/>
      <c r="Z1373" s="87"/>
      <c r="AA1373" s="87"/>
      <c r="AB1373" s="88"/>
      <c r="AC1373" s="87"/>
      <c r="AD1373" s="89"/>
      <c r="AE1373" s="89"/>
      <c r="AG1373" s="89"/>
      <c r="AH1373" s="38"/>
    </row>
    <row r="1374" spans="1:34" ht="15">
      <c r="A1374" s="86"/>
      <c r="X1374" s="87"/>
      <c r="Y1374" s="87"/>
      <c r="Z1374" s="87"/>
      <c r="AA1374" s="87"/>
      <c r="AB1374" s="88"/>
      <c r="AC1374" s="87"/>
      <c r="AD1374" s="89"/>
      <c r="AE1374" s="89"/>
      <c r="AG1374" s="89"/>
      <c r="AH1374" s="38"/>
    </row>
    <row r="1375" spans="1:34" ht="15">
      <c r="A1375" s="86"/>
      <c r="X1375" s="87"/>
      <c r="Y1375" s="87"/>
      <c r="Z1375" s="87"/>
      <c r="AA1375" s="87"/>
      <c r="AB1375" s="88"/>
      <c r="AC1375" s="87"/>
      <c r="AD1375" s="89"/>
      <c r="AE1375" s="89"/>
      <c r="AG1375" s="89"/>
      <c r="AH1375" s="38"/>
    </row>
    <row r="1376" spans="1:34" ht="15">
      <c r="A1376" s="86"/>
      <c r="X1376" s="87"/>
      <c r="Y1376" s="87"/>
      <c r="Z1376" s="87"/>
      <c r="AA1376" s="87"/>
      <c r="AB1376" s="88"/>
      <c r="AC1376" s="87"/>
      <c r="AD1376" s="89"/>
      <c r="AE1376" s="89"/>
      <c r="AG1376" s="89"/>
      <c r="AH1376" s="38"/>
    </row>
    <row r="1377" spans="1:34" ht="15">
      <c r="A1377" s="86"/>
      <c r="X1377" s="87"/>
      <c r="Y1377" s="87"/>
      <c r="Z1377" s="87"/>
      <c r="AA1377" s="87"/>
      <c r="AB1377" s="88"/>
      <c r="AC1377" s="87"/>
      <c r="AD1377" s="89"/>
      <c r="AE1377" s="89"/>
      <c r="AG1377" s="89"/>
      <c r="AH1377" s="38"/>
    </row>
    <row r="1378" spans="1:34" ht="15">
      <c r="A1378" s="86"/>
      <c r="X1378" s="87"/>
      <c r="Y1378" s="87"/>
      <c r="Z1378" s="87"/>
      <c r="AA1378" s="87"/>
      <c r="AB1378" s="88"/>
      <c r="AC1378" s="87"/>
      <c r="AD1378" s="89"/>
      <c r="AE1378" s="89"/>
      <c r="AG1378" s="89"/>
      <c r="AH1378" s="38"/>
    </row>
    <row r="1379" spans="1:34" ht="15">
      <c r="A1379" s="86"/>
      <c r="X1379" s="87"/>
      <c r="Y1379" s="87"/>
      <c r="Z1379" s="87"/>
      <c r="AA1379" s="87"/>
      <c r="AB1379" s="88"/>
      <c r="AC1379" s="87"/>
      <c r="AD1379" s="89"/>
      <c r="AE1379" s="89"/>
      <c r="AG1379" s="89"/>
      <c r="AH1379" s="38"/>
    </row>
    <row r="1380" spans="1:34" ht="15">
      <c r="A1380" s="86"/>
      <c r="X1380" s="87"/>
      <c r="Y1380" s="87"/>
      <c r="Z1380" s="87"/>
      <c r="AA1380" s="87"/>
      <c r="AB1380" s="88"/>
      <c r="AC1380" s="87"/>
      <c r="AD1380" s="89"/>
      <c r="AE1380" s="89"/>
      <c r="AG1380" s="89"/>
      <c r="AH1380" s="38"/>
    </row>
    <row r="1381" spans="1:34" ht="15">
      <c r="A1381" s="86"/>
      <c r="X1381" s="87"/>
      <c r="Y1381" s="87"/>
      <c r="Z1381" s="87"/>
      <c r="AA1381" s="87"/>
      <c r="AB1381" s="88"/>
      <c r="AC1381" s="87"/>
      <c r="AD1381" s="89"/>
      <c r="AE1381" s="89"/>
      <c r="AG1381" s="89"/>
      <c r="AH1381" s="38"/>
    </row>
    <row r="1382" spans="1:34" ht="15">
      <c r="A1382" s="86"/>
      <c r="X1382" s="87"/>
      <c r="Y1382" s="87"/>
      <c r="Z1382" s="87"/>
      <c r="AA1382" s="87"/>
      <c r="AB1382" s="88"/>
      <c r="AC1382" s="87"/>
      <c r="AD1382" s="89"/>
      <c r="AE1382" s="89"/>
      <c r="AG1382" s="89"/>
      <c r="AH1382" s="38"/>
    </row>
    <row r="1383" spans="1:34" ht="15">
      <c r="A1383" s="86"/>
      <c r="X1383" s="87"/>
      <c r="Y1383" s="87"/>
      <c r="Z1383" s="87"/>
      <c r="AA1383" s="87"/>
      <c r="AB1383" s="88"/>
      <c r="AC1383" s="87"/>
      <c r="AD1383" s="89"/>
      <c r="AE1383" s="89"/>
      <c r="AG1383" s="89"/>
      <c r="AH1383" s="38"/>
    </row>
    <row r="1384" spans="1:34" ht="15">
      <c r="A1384" s="86"/>
      <c r="X1384" s="87"/>
      <c r="Y1384" s="87"/>
      <c r="Z1384" s="87"/>
      <c r="AA1384" s="87"/>
      <c r="AB1384" s="88"/>
      <c r="AC1384" s="87"/>
      <c r="AD1384" s="89"/>
      <c r="AE1384" s="89"/>
      <c r="AG1384" s="89"/>
      <c r="AH1384" s="38"/>
    </row>
    <row r="1385" spans="1:34" ht="15">
      <c r="A1385" s="86"/>
      <c r="X1385" s="87"/>
      <c r="Y1385" s="87"/>
      <c r="Z1385" s="87"/>
      <c r="AA1385" s="87"/>
      <c r="AB1385" s="88"/>
      <c r="AC1385" s="87"/>
      <c r="AD1385" s="89"/>
      <c r="AE1385" s="89"/>
      <c r="AG1385" s="89"/>
      <c r="AH1385" s="38"/>
    </row>
    <row r="1386" spans="1:34" ht="15">
      <c r="A1386" s="86"/>
      <c r="X1386" s="87"/>
      <c r="Y1386" s="87"/>
      <c r="Z1386" s="87"/>
      <c r="AA1386" s="87"/>
      <c r="AB1386" s="88"/>
      <c r="AC1386" s="87"/>
      <c r="AD1386" s="89"/>
      <c r="AE1386" s="89"/>
      <c r="AG1386" s="89"/>
      <c r="AH1386" s="38"/>
    </row>
    <row r="1387" spans="1:34" ht="15">
      <c r="A1387" s="86"/>
      <c r="X1387" s="87"/>
      <c r="Y1387" s="87"/>
      <c r="Z1387" s="87"/>
      <c r="AA1387" s="87"/>
      <c r="AB1387" s="88"/>
      <c r="AC1387" s="87"/>
      <c r="AD1387" s="89"/>
      <c r="AE1387" s="89"/>
      <c r="AG1387" s="89"/>
      <c r="AH1387" s="38"/>
    </row>
    <row r="1388" spans="1:34" ht="15">
      <c r="A1388" s="86"/>
      <c r="X1388" s="87"/>
      <c r="Y1388" s="87"/>
      <c r="Z1388" s="87"/>
      <c r="AA1388" s="87"/>
      <c r="AB1388" s="88"/>
      <c r="AC1388" s="87"/>
      <c r="AD1388" s="89"/>
      <c r="AE1388" s="89"/>
      <c r="AG1388" s="89"/>
      <c r="AH1388" s="38"/>
    </row>
    <row r="1389" spans="1:34" ht="15">
      <c r="A1389" s="86"/>
      <c r="X1389" s="87"/>
      <c r="Y1389" s="87"/>
      <c r="Z1389" s="87"/>
      <c r="AA1389" s="87"/>
      <c r="AB1389" s="88"/>
      <c r="AC1389" s="87"/>
      <c r="AD1389" s="89"/>
      <c r="AE1389" s="89"/>
      <c r="AG1389" s="89"/>
      <c r="AH1389" s="38"/>
    </row>
    <row r="1390" spans="1:34" ht="15">
      <c r="A1390" s="86"/>
      <c r="X1390" s="87"/>
      <c r="Y1390" s="87"/>
      <c r="Z1390" s="87"/>
      <c r="AA1390" s="87"/>
      <c r="AB1390" s="88"/>
      <c r="AC1390" s="87"/>
      <c r="AD1390" s="89"/>
      <c r="AE1390" s="89"/>
      <c r="AG1390" s="89"/>
      <c r="AH1390" s="38"/>
    </row>
    <row r="1391" spans="1:34" ht="15">
      <c r="A1391" s="86"/>
      <c r="X1391" s="87"/>
      <c r="Y1391" s="87"/>
      <c r="Z1391" s="87"/>
      <c r="AA1391" s="87"/>
      <c r="AB1391" s="88"/>
      <c r="AC1391" s="87"/>
      <c r="AD1391" s="89"/>
      <c r="AE1391" s="89"/>
      <c r="AG1391" s="89"/>
      <c r="AH1391" s="38"/>
    </row>
    <row r="1392" spans="1:34" ht="15">
      <c r="A1392" s="86"/>
      <c r="X1392" s="87"/>
      <c r="Y1392" s="87"/>
      <c r="Z1392" s="87"/>
      <c r="AA1392" s="87"/>
      <c r="AB1392" s="88"/>
      <c r="AC1392" s="87"/>
      <c r="AD1392" s="89"/>
      <c r="AE1392" s="89"/>
      <c r="AG1392" s="89"/>
      <c r="AH1392" s="38"/>
    </row>
    <row r="1393" spans="1:34" ht="15">
      <c r="A1393" s="86"/>
      <c r="X1393" s="87"/>
      <c r="Y1393" s="87"/>
      <c r="Z1393" s="87"/>
      <c r="AA1393" s="87"/>
      <c r="AB1393" s="88"/>
      <c r="AC1393" s="87"/>
      <c r="AD1393" s="89"/>
      <c r="AE1393" s="89"/>
      <c r="AG1393" s="89"/>
      <c r="AH1393" s="38"/>
    </row>
    <row r="1394" spans="1:34" ht="15">
      <c r="A1394" s="86"/>
      <c r="X1394" s="87"/>
      <c r="Y1394" s="87"/>
      <c r="Z1394" s="87"/>
      <c r="AA1394" s="87"/>
      <c r="AB1394" s="88"/>
      <c r="AC1394" s="87"/>
      <c r="AD1394" s="89"/>
      <c r="AE1394" s="89"/>
      <c r="AG1394" s="89"/>
      <c r="AH1394" s="38"/>
    </row>
    <row r="1395" spans="1:34" ht="15">
      <c r="A1395" s="86"/>
      <c r="X1395" s="87"/>
      <c r="Y1395" s="87"/>
      <c r="Z1395" s="87"/>
      <c r="AA1395" s="87"/>
      <c r="AB1395" s="88"/>
      <c r="AC1395" s="87"/>
      <c r="AD1395" s="89"/>
      <c r="AE1395" s="89"/>
      <c r="AG1395" s="89"/>
      <c r="AH1395" s="38"/>
    </row>
    <row r="1396" spans="1:34" ht="15">
      <c r="A1396" s="86"/>
      <c r="X1396" s="87"/>
      <c r="Y1396" s="87"/>
      <c r="Z1396" s="87"/>
      <c r="AA1396" s="87"/>
      <c r="AB1396" s="88"/>
      <c r="AC1396" s="87"/>
      <c r="AD1396" s="89"/>
      <c r="AE1396" s="89"/>
      <c r="AG1396" s="89"/>
      <c r="AH1396" s="38"/>
    </row>
    <row r="1397" spans="1:34" ht="15">
      <c r="A1397" s="86"/>
      <c r="X1397" s="87"/>
      <c r="Y1397" s="87"/>
      <c r="Z1397" s="87"/>
      <c r="AA1397" s="87"/>
      <c r="AB1397" s="88"/>
      <c r="AC1397" s="87"/>
      <c r="AD1397" s="89"/>
      <c r="AE1397" s="89"/>
      <c r="AG1397" s="89"/>
      <c r="AH1397" s="38"/>
    </row>
    <row r="1398" spans="1:34" ht="15">
      <c r="A1398" s="86"/>
      <c r="X1398" s="87"/>
      <c r="Y1398" s="87"/>
      <c r="Z1398" s="87"/>
      <c r="AA1398" s="87"/>
      <c r="AB1398" s="88"/>
      <c r="AC1398" s="87"/>
      <c r="AD1398" s="89"/>
      <c r="AE1398" s="89"/>
      <c r="AG1398" s="89"/>
      <c r="AH1398" s="38"/>
    </row>
    <row r="1399" spans="1:34" ht="15">
      <c r="A1399" s="86"/>
      <c r="X1399" s="87"/>
      <c r="Y1399" s="87"/>
      <c r="Z1399" s="87"/>
      <c r="AA1399" s="87"/>
      <c r="AB1399" s="88"/>
      <c r="AC1399" s="87"/>
      <c r="AD1399" s="89"/>
      <c r="AE1399" s="89"/>
      <c r="AG1399" s="89"/>
      <c r="AH1399" s="38"/>
    </row>
    <row r="1400" spans="1:34" ht="15">
      <c r="A1400" s="86"/>
      <c r="X1400" s="87"/>
      <c r="Y1400" s="87"/>
      <c r="Z1400" s="87"/>
      <c r="AA1400" s="87"/>
      <c r="AB1400" s="88"/>
      <c r="AC1400" s="87"/>
      <c r="AD1400" s="89"/>
      <c r="AE1400" s="89"/>
      <c r="AG1400" s="89"/>
      <c r="AH1400" s="38"/>
    </row>
    <row r="1401" spans="1:34" ht="15">
      <c r="A1401" s="86"/>
      <c r="X1401" s="87"/>
      <c r="Y1401" s="87"/>
      <c r="Z1401" s="87"/>
      <c r="AA1401" s="87"/>
      <c r="AB1401" s="88"/>
      <c r="AC1401" s="87"/>
      <c r="AD1401" s="89"/>
      <c r="AE1401" s="89"/>
      <c r="AG1401" s="89"/>
      <c r="AH1401" s="38"/>
    </row>
    <row r="1402" spans="1:34" ht="15">
      <c r="A1402" s="86"/>
      <c r="X1402" s="87"/>
      <c r="Y1402" s="87"/>
      <c r="Z1402" s="87"/>
      <c r="AA1402" s="87"/>
      <c r="AB1402" s="88"/>
      <c r="AC1402" s="87"/>
      <c r="AD1402" s="89"/>
      <c r="AE1402" s="89"/>
      <c r="AG1402" s="89"/>
      <c r="AH1402" s="38"/>
    </row>
    <row r="1403" spans="1:34" ht="15">
      <c r="A1403" s="86"/>
      <c r="X1403" s="87"/>
      <c r="Y1403" s="87"/>
      <c r="Z1403" s="87"/>
      <c r="AA1403" s="87"/>
      <c r="AB1403" s="88"/>
      <c r="AC1403" s="87"/>
      <c r="AD1403" s="89"/>
      <c r="AE1403" s="89"/>
      <c r="AG1403" s="89"/>
      <c r="AH1403" s="38"/>
    </row>
    <row r="1404" spans="1:34" ht="15">
      <c r="A1404" s="86"/>
      <c r="X1404" s="87"/>
      <c r="Y1404" s="87"/>
      <c r="Z1404" s="87"/>
      <c r="AA1404" s="87"/>
      <c r="AB1404" s="88"/>
      <c r="AC1404" s="87"/>
      <c r="AD1404" s="89"/>
      <c r="AE1404" s="89"/>
      <c r="AG1404" s="89"/>
      <c r="AH1404" s="38"/>
    </row>
    <row r="1405" spans="1:34" ht="15">
      <c r="A1405" s="86"/>
      <c r="X1405" s="87"/>
      <c r="Y1405" s="87"/>
      <c r="Z1405" s="87"/>
      <c r="AA1405" s="87"/>
      <c r="AB1405" s="88"/>
      <c r="AC1405" s="87"/>
      <c r="AD1405" s="89"/>
      <c r="AE1405" s="89"/>
      <c r="AG1405" s="89"/>
      <c r="AH1405" s="38"/>
    </row>
    <row r="1406" spans="1:34" ht="15">
      <c r="A1406" s="86"/>
      <c r="X1406" s="87"/>
      <c r="Y1406" s="87"/>
      <c r="Z1406" s="87"/>
      <c r="AA1406" s="87"/>
      <c r="AB1406" s="88"/>
      <c r="AC1406" s="87"/>
      <c r="AD1406" s="89"/>
      <c r="AE1406" s="89"/>
      <c r="AG1406" s="89"/>
      <c r="AH1406" s="38"/>
    </row>
    <row r="1407" spans="1:34" ht="15">
      <c r="A1407" s="86"/>
      <c r="X1407" s="87"/>
      <c r="Y1407" s="87"/>
      <c r="Z1407" s="87"/>
      <c r="AA1407" s="87"/>
      <c r="AB1407" s="88"/>
      <c r="AC1407" s="87"/>
      <c r="AD1407" s="89"/>
      <c r="AE1407" s="89"/>
      <c r="AG1407" s="89"/>
      <c r="AH1407" s="38"/>
    </row>
    <row r="1408" spans="1:34" ht="15">
      <c r="A1408" s="86"/>
      <c r="X1408" s="87"/>
      <c r="Y1408" s="87"/>
      <c r="Z1408" s="87"/>
      <c r="AA1408" s="87"/>
      <c r="AB1408" s="88"/>
      <c r="AC1408" s="87"/>
      <c r="AD1408" s="89"/>
      <c r="AE1408" s="89"/>
      <c r="AG1408" s="89"/>
      <c r="AH1408" s="38"/>
    </row>
    <row r="1409" spans="1:34" ht="15">
      <c r="A1409" s="86"/>
      <c r="X1409" s="87"/>
      <c r="Y1409" s="87"/>
      <c r="Z1409" s="87"/>
      <c r="AA1409" s="87"/>
      <c r="AB1409" s="88"/>
      <c r="AC1409" s="87"/>
      <c r="AD1409" s="89"/>
      <c r="AE1409" s="89"/>
      <c r="AG1409" s="89"/>
      <c r="AH1409" s="38"/>
    </row>
    <row r="1410" spans="1:34" ht="15">
      <c r="A1410" s="86"/>
      <c r="X1410" s="87"/>
      <c r="Y1410" s="87"/>
      <c r="Z1410" s="87"/>
      <c r="AA1410" s="87"/>
      <c r="AB1410" s="88"/>
      <c r="AC1410" s="87"/>
      <c r="AD1410" s="89"/>
      <c r="AE1410" s="89"/>
      <c r="AG1410" s="89"/>
      <c r="AH1410" s="38"/>
    </row>
    <row r="1411" spans="1:34" ht="15">
      <c r="A1411" s="86"/>
      <c r="X1411" s="87"/>
      <c r="Y1411" s="87"/>
      <c r="Z1411" s="87"/>
      <c r="AA1411" s="87"/>
      <c r="AB1411" s="88"/>
      <c r="AC1411" s="87"/>
      <c r="AD1411" s="89"/>
      <c r="AE1411" s="89"/>
      <c r="AG1411" s="89"/>
      <c r="AH1411" s="38"/>
    </row>
    <row r="1412" spans="1:34" ht="15">
      <c r="A1412" s="86"/>
      <c r="X1412" s="87"/>
      <c r="Y1412" s="87"/>
      <c r="Z1412" s="87"/>
      <c r="AA1412" s="87"/>
      <c r="AB1412" s="88"/>
      <c r="AC1412" s="87"/>
      <c r="AD1412" s="89"/>
      <c r="AE1412" s="89"/>
      <c r="AG1412" s="89"/>
      <c r="AH1412" s="38"/>
    </row>
    <row r="1413" spans="1:34" ht="15">
      <c r="A1413" s="86"/>
      <c r="X1413" s="87"/>
      <c r="Y1413" s="87"/>
      <c r="Z1413" s="87"/>
      <c r="AA1413" s="87"/>
      <c r="AB1413" s="88"/>
      <c r="AC1413" s="87"/>
      <c r="AD1413" s="89"/>
      <c r="AE1413" s="89"/>
      <c r="AG1413" s="89"/>
      <c r="AH1413" s="38"/>
    </row>
    <row r="1414" spans="1:34" ht="15">
      <c r="A1414" s="86"/>
      <c r="X1414" s="87"/>
      <c r="Y1414" s="87"/>
      <c r="Z1414" s="87"/>
      <c r="AA1414" s="87"/>
      <c r="AB1414" s="88"/>
      <c r="AC1414" s="87"/>
      <c r="AD1414" s="89"/>
      <c r="AE1414" s="89"/>
      <c r="AG1414" s="89"/>
      <c r="AH1414" s="38"/>
    </row>
    <row r="1415" spans="1:34" ht="15">
      <c r="A1415" s="86"/>
      <c r="X1415" s="87"/>
      <c r="Y1415" s="87"/>
      <c r="Z1415" s="87"/>
      <c r="AA1415" s="87"/>
      <c r="AB1415" s="88"/>
      <c r="AC1415" s="87"/>
      <c r="AD1415" s="89"/>
      <c r="AE1415" s="89"/>
      <c r="AG1415" s="89"/>
      <c r="AH1415" s="38"/>
    </row>
    <row r="1416" spans="1:34" ht="15">
      <c r="A1416" s="86"/>
      <c r="X1416" s="87"/>
      <c r="Y1416" s="87"/>
      <c r="Z1416" s="87"/>
      <c r="AA1416" s="87"/>
      <c r="AB1416" s="88"/>
      <c r="AC1416" s="87"/>
      <c r="AD1416" s="89"/>
      <c r="AE1416" s="89"/>
      <c r="AG1416" s="89"/>
      <c r="AH1416" s="38"/>
    </row>
    <row r="1417" spans="1:34" ht="15">
      <c r="A1417" s="86"/>
      <c r="X1417" s="87"/>
      <c r="Y1417" s="87"/>
      <c r="Z1417" s="87"/>
      <c r="AA1417" s="87"/>
      <c r="AB1417" s="88"/>
      <c r="AC1417" s="87"/>
      <c r="AD1417" s="89"/>
      <c r="AE1417" s="89"/>
      <c r="AG1417" s="89"/>
      <c r="AH1417" s="38"/>
    </row>
    <row r="1418" spans="1:34" ht="15">
      <c r="A1418" s="86"/>
      <c r="X1418" s="87"/>
      <c r="Y1418" s="87"/>
      <c r="Z1418" s="87"/>
      <c r="AA1418" s="87"/>
      <c r="AB1418" s="88"/>
      <c r="AC1418" s="87"/>
      <c r="AD1418" s="89"/>
      <c r="AE1418" s="89"/>
      <c r="AG1418" s="89"/>
      <c r="AH1418" s="38"/>
    </row>
    <row r="1419" spans="1:34" ht="15">
      <c r="A1419" s="86"/>
      <c r="X1419" s="87"/>
      <c r="Y1419" s="87"/>
      <c r="Z1419" s="87"/>
      <c r="AA1419" s="87"/>
      <c r="AB1419" s="88"/>
      <c r="AC1419" s="87"/>
      <c r="AD1419" s="89"/>
      <c r="AE1419" s="89"/>
      <c r="AG1419" s="89"/>
      <c r="AH1419" s="38"/>
    </row>
    <row r="1420" spans="1:34" ht="15">
      <c r="A1420" s="86"/>
      <c r="X1420" s="87"/>
      <c r="Y1420" s="87"/>
      <c r="Z1420" s="87"/>
      <c r="AA1420" s="87"/>
      <c r="AB1420" s="88"/>
      <c r="AC1420" s="87"/>
      <c r="AD1420" s="89"/>
      <c r="AE1420" s="89"/>
      <c r="AG1420" s="89"/>
      <c r="AH1420" s="38"/>
    </row>
    <row r="1421" spans="1:34" ht="15">
      <c r="A1421" s="86"/>
      <c r="X1421" s="87"/>
      <c r="Y1421" s="87"/>
      <c r="Z1421" s="87"/>
      <c r="AA1421" s="87"/>
      <c r="AB1421" s="88"/>
      <c r="AC1421" s="87"/>
      <c r="AD1421" s="89"/>
      <c r="AE1421" s="89"/>
      <c r="AG1421" s="89"/>
      <c r="AH1421" s="38"/>
    </row>
    <row r="1422" spans="1:34" ht="15">
      <c r="A1422" s="86"/>
      <c r="X1422" s="87"/>
      <c r="Y1422" s="87"/>
      <c r="Z1422" s="87"/>
      <c r="AA1422" s="87"/>
      <c r="AB1422" s="88"/>
      <c r="AC1422" s="87"/>
      <c r="AD1422" s="89"/>
      <c r="AE1422" s="89"/>
      <c r="AG1422" s="89"/>
      <c r="AH1422" s="38"/>
    </row>
    <row r="1423" spans="1:34" ht="15">
      <c r="A1423" s="86"/>
      <c r="X1423" s="87"/>
      <c r="Y1423" s="87"/>
      <c r="Z1423" s="87"/>
      <c r="AA1423" s="87"/>
      <c r="AB1423" s="88"/>
      <c r="AC1423" s="87"/>
      <c r="AD1423" s="89"/>
      <c r="AE1423" s="89"/>
      <c r="AG1423" s="89"/>
      <c r="AH1423" s="38"/>
    </row>
    <row r="1424" spans="1:34" ht="15">
      <c r="A1424" s="86"/>
      <c r="X1424" s="87"/>
      <c r="Y1424" s="87"/>
      <c r="Z1424" s="87"/>
      <c r="AA1424" s="87"/>
      <c r="AB1424" s="88"/>
      <c r="AC1424" s="87"/>
      <c r="AD1424" s="89"/>
      <c r="AE1424" s="89"/>
      <c r="AG1424" s="89"/>
      <c r="AH1424" s="38"/>
    </row>
    <row r="1425" spans="1:34" ht="15">
      <c r="A1425" s="86"/>
      <c r="X1425" s="87"/>
      <c r="Y1425" s="87"/>
      <c r="Z1425" s="87"/>
      <c r="AA1425" s="87"/>
      <c r="AB1425" s="88"/>
      <c r="AC1425" s="87"/>
      <c r="AD1425" s="89"/>
      <c r="AE1425" s="89"/>
      <c r="AG1425" s="89"/>
      <c r="AH1425" s="38"/>
    </row>
    <row r="1426" spans="1:34" ht="15">
      <c r="A1426" s="86"/>
      <c r="X1426" s="87"/>
      <c r="Y1426" s="87"/>
      <c r="Z1426" s="87"/>
      <c r="AA1426" s="87"/>
      <c r="AB1426" s="88"/>
      <c r="AC1426" s="87"/>
      <c r="AD1426" s="89"/>
      <c r="AE1426" s="89"/>
      <c r="AG1426" s="89"/>
      <c r="AH1426" s="38"/>
    </row>
    <row r="1427" spans="1:34" ht="15">
      <c r="A1427" s="86"/>
      <c r="X1427" s="87"/>
      <c r="Y1427" s="87"/>
      <c r="Z1427" s="87"/>
      <c r="AA1427" s="87"/>
      <c r="AB1427" s="88"/>
      <c r="AC1427" s="87"/>
      <c r="AD1427" s="89"/>
      <c r="AE1427" s="89"/>
      <c r="AG1427" s="89"/>
      <c r="AH1427" s="38"/>
    </row>
    <row r="1428" spans="1:34" ht="15">
      <c r="A1428" s="86"/>
      <c r="X1428" s="87"/>
      <c r="Y1428" s="87"/>
      <c r="Z1428" s="87"/>
      <c r="AA1428" s="87"/>
      <c r="AB1428" s="88"/>
      <c r="AC1428" s="87"/>
      <c r="AD1428" s="89"/>
      <c r="AE1428" s="89"/>
      <c r="AG1428" s="89"/>
      <c r="AH1428" s="38"/>
    </row>
    <row r="1429" spans="1:34" ht="15">
      <c r="A1429" s="86"/>
      <c r="X1429" s="87"/>
      <c r="Y1429" s="87"/>
      <c r="Z1429" s="87"/>
      <c r="AA1429" s="87"/>
      <c r="AB1429" s="88"/>
      <c r="AC1429" s="87"/>
      <c r="AD1429" s="89"/>
      <c r="AE1429" s="89"/>
      <c r="AG1429" s="89"/>
      <c r="AH1429" s="38"/>
    </row>
    <row r="1430" spans="1:34" ht="15">
      <c r="A1430" s="86"/>
      <c r="X1430" s="87"/>
      <c r="Y1430" s="87"/>
      <c r="Z1430" s="87"/>
      <c r="AA1430" s="87"/>
      <c r="AB1430" s="88"/>
      <c r="AC1430" s="87"/>
      <c r="AD1430" s="89"/>
      <c r="AE1430" s="89"/>
      <c r="AG1430" s="89"/>
      <c r="AH1430" s="38"/>
    </row>
    <row r="1431" spans="1:34" ht="15">
      <c r="A1431" s="86"/>
      <c r="X1431" s="87"/>
      <c r="Y1431" s="87"/>
      <c r="Z1431" s="87"/>
      <c r="AA1431" s="87"/>
      <c r="AB1431" s="88"/>
      <c r="AC1431" s="87"/>
      <c r="AD1431" s="89"/>
      <c r="AE1431" s="89"/>
      <c r="AG1431" s="89"/>
      <c r="AH1431" s="38"/>
    </row>
    <row r="1432" spans="1:34" ht="15">
      <c r="A1432" s="86"/>
      <c r="X1432" s="87"/>
      <c r="Y1432" s="87"/>
      <c r="Z1432" s="87"/>
      <c r="AA1432" s="87"/>
      <c r="AB1432" s="88"/>
      <c r="AC1432" s="87"/>
      <c r="AD1432" s="89"/>
      <c r="AE1432" s="89"/>
      <c r="AG1432" s="89"/>
      <c r="AH1432" s="38"/>
    </row>
    <row r="1433" spans="1:34" ht="15">
      <c r="A1433" s="86"/>
      <c r="X1433" s="87"/>
      <c r="Y1433" s="87"/>
      <c r="Z1433" s="87"/>
      <c r="AA1433" s="87"/>
      <c r="AB1433" s="88"/>
      <c r="AC1433" s="87"/>
      <c r="AD1433" s="89"/>
      <c r="AE1433" s="89"/>
      <c r="AG1433" s="89"/>
      <c r="AH1433" s="38"/>
    </row>
    <row r="1434" spans="1:34" ht="15">
      <c r="A1434" s="86"/>
      <c r="X1434" s="87"/>
      <c r="Y1434" s="87"/>
      <c r="Z1434" s="87"/>
      <c r="AA1434" s="87"/>
      <c r="AB1434" s="88"/>
      <c r="AC1434" s="87"/>
      <c r="AD1434" s="89"/>
      <c r="AE1434" s="89"/>
      <c r="AG1434" s="89"/>
      <c r="AH1434" s="38"/>
    </row>
    <row r="1435" spans="1:34" ht="15">
      <c r="A1435" s="86"/>
      <c r="X1435" s="87"/>
      <c r="Y1435" s="87"/>
      <c r="Z1435" s="87"/>
      <c r="AA1435" s="87"/>
      <c r="AB1435" s="88"/>
      <c r="AC1435" s="87"/>
      <c r="AD1435" s="89"/>
      <c r="AE1435" s="89"/>
      <c r="AG1435" s="89"/>
      <c r="AH1435" s="38"/>
    </row>
    <row r="1436" spans="1:34" ht="15">
      <c r="A1436" s="86"/>
      <c r="X1436" s="87"/>
      <c r="Y1436" s="87"/>
      <c r="Z1436" s="87"/>
      <c r="AA1436" s="87"/>
      <c r="AB1436" s="88"/>
      <c r="AC1436" s="87"/>
      <c r="AD1436" s="89"/>
      <c r="AE1436" s="89"/>
      <c r="AG1436" s="89"/>
      <c r="AH1436" s="38"/>
    </row>
    <row r="1437" spans="1:34" ht="15">
      <c r="A1437" s="86"/>
      <c r="X1437" s="87"/>
      <c r="Y1437" s="87"/>
      <c r="Z1437" s="87"/>
      <c r="AA1437" s="87"/>
      <c r="AB1437" s="88"/>
      <c r="AC1437" s="87"/>
      <c r="AD1437" s="89"/>
      <c r="AE1437" s="89"/>
      <c r="AG1437" s="89"/>
      <c r="AH1437" s="38"/>
    </row>
    <row r="1438" spans="1:34" ht="15">
      <c r="A1438" s="86"/>
      <c r="X1438" s="87"/>
      <c r="Y1438" s="87"/>
      <c r="Z1438" s="87"/>
      <c r="AA1438" s="87"/>
      <c r="AB1438" s="88"/>
      <c r="AC1438" s="87"/>
      <c r="AD1438" s="89"/>
      <c r="AE1438" s="89"/>
      <c r="AG1438" s="89"/>
      <c r="AH1438" s="38"/>
    </row>
    <row r="1439" spans="1:34" ht="15">
      <c r="A1439" s="86"/>
      <c r="X1439" s="87"/>
      <c r="Y1439" s="87"/>
      <c r="Z1439" s="87"/>
      <c r="AA1439" s="87"/>
      <c r="AB1439" s="88"/>
      <c r="AC1439" s="87"/>
      <c r="AD1439" s="89"/>
      <c r="AE1439" s="89"/>
      <c r="AG1439" s="89"/>
      <c r="AH1439" s="38"/>
    </row>
    <row r="1440" spans="1:34" ht="15">
      <c r="A1440" s="86"/>
      <c r="X1440" s="87"/>
      <c r="Y1440" s="87"/>
      <c r="Z1440" s="87"/>
      <c r="AA1440" s="87"/>
      <c r="AB1440" s="88"/>
      <c r="AC1440" s="87"/>
      <c r="AD1440" s="89"/>
      <c r="AE1440" s="89"/>
      <c r="AG1440" s="89"/>
      <c r="AH1440" s="38"/>
    </row>
    <row r="1441" spans="1:34" ht="15">
      <c r="A1441" s="86"/>
      <c r="X1441" s="87"/>
      <c r="Y1441" s="87"/>
      <c r="Z1441" s="87"/>
      <c r="AA1441" s="87"/>
      <c r="AB1441" s="88"/>
      <c r="AC1441" s="87"/>
      <c r="AD1441" s="89"/>
      <c r="AE1441" s="89"/>
      <c r="AG1441" s="89"/>
      <c r="AH1441" s="38"/>
    </row>
    <row r="1442" spans="1:34" ht="15">
      <c r="A1442" s="86"/>
      <c r="X1442" s="87"/>
      <c r="Y1442" s="87"/>
      <c r="Z1442" s="87"/>
      <c r="AA1442" s="87"/>
      <c r="AB1442" s="88"/>
      <c r="AC1442" s="87"/>
      <c r="AD1442" s="89"/>
      <c r="AE1442" s="89"/>
      <c r="AG1442" s="89"/>
      <c r="AH1442" s="38"/>
    </row>
    <row r="1443" spans="1:34" ht="15">
      <c r="A1443" s="86"/>
      <c r="X1443" s="87"/>
      <c r="Y1443" s="87"/>
      <c r="Z1443" s="87"/>
      <c r="AA1443" s="87"/>
      <c r="AB1443" s="88"/>
      <c r="AC1443" s="87"/>
      <c r="AD1443" s="89"/>
      <c r="AE1443" s="89"/>
      <c r="AG1443" s="89"/>
      <c r="AH1443" s="38"/>
    </row>
    <row r="1444" spans="1:34" ht="15">
      <c r="A1444" s="86"/>
      <c r="X1444" s="87"/>
      <c r="Y1444" s="87"/>
      <c r="Z1444" s="87"/>
      <c r="AA1444" s="87"/>
      <c r="AB1444" s="88"/>
      <c r="AC1444" s="87"/>
      <c r="AD1444" s="89"/>
      <c r="AE1444" s="89"/>
      <c r="AG1444" s="89"/>
      <c r="AH1444" s="38"/>
    </row>
    <row r="1445" spans="1:34" ht="15">
      <c r="A1445" s="86"/>
      <c r="X1445" s="87"/>
      <c r="Y1445" s="87"/>
      <c r="Z1445" s="87"/>
      <c r="AA1445" s="87"/>
      <c r="AB1445" s="88"/>
      <c r="AC1445" s="87"/>
      <c r="AD1445" s="89"/>
      <c r="AE1445" s="89"/>
      <c r="AG1445" s="89"/>
      <c r="AH1445" s="38"/>
    </row>
    <row r="1446" spans="1:34" ht="15">
      <c r="A1446" s="86"/>
      <c r="X1446" s="87"/>
      <c r="Y1446" s="87"/>
      <c r="Z1446" s="87"/>
      <c r="AA1446" s="87"/>
      <c r="AB1446" s="88"/>
      <c r="AC1446" s="87"/>
      <c r="AD1446" s="89"/>
      <c r="AE1446" s="89"/>
      <c r="AG1446" s="89"/>
      <c r="AH1446" s="38"/>
    </row>
    <row r="1447" spans="1:34" ht="15">
      <c r="A1447" s="86"/>
      <c r="X1447" s="87"/>
      <c r="Y1447" s="87"/>
      <c r="Z1447" s="87"/>
      <c r="AA1447" s="87"/>
      <c r="AB1447" s="88"/>
      <c r="AC1447" s="87"/>
      <c r="AD1447" s="89"/>
      <c r="AE1447" s="89"/>
      <c r="AG1447" s="89"/>
      <c r="AH1447" s="38"/>
    </row>
    <row r="1448" spans="1:34" ht="15">
      <c r="A1448" s="86"/>
      <c r="X1448" s="87"/>
      <c r="Y1448" s="87"/>
      <c r="Z1448" s="87"/>
      <c r="AA1448" s="87"/>
      <c r="AB1448" s="88"/>
      <c r="AC1448" s="87"/>
      <c r="AD1448" s="89"/>
      <c r="AE1448" s="89"/>
      <c r="AG1448" s="89"/>
      <c r="AH1448" s="38"/>
    </row>
    <row r="1449" spans="1:34" ht="15">
      <c r="A1449" s="86"/>
      <c r="X1449" s="87"/>
      <c r="Y1449" s="87"/>
      <c r="Z1449" s="87"/>
      <c r="AA1449" s="87"/>
      <c r="AB1449" s="88"/>
      <c r="AC1449" s="87"/>
      <c r="AD1449" s="89"/>
      <c r="AE1449" s="89"/>
      <c r="AG1449" s="89"/>
      <c r="AH1449" s="38"/>
    </row>
    <row r="1450" spans="1:34" ht="15">
      <c r="A1450" s="86"/>
      <c r="X1450" s="87"/>
      <c r="Y1450" s="87"/>
      <c r="Z1450" s="87"/>
      <c r="AA1450" s="87"/>
      <c r="AB1450" s="88"/>
      <c r="AC1450" s="87"/>
      <c r="AD1450" s="89"/>
      <c r="AE1450" s="89"/>
      <c r="AG1450" s="89"/>
      <c r="AH1450" s="38"/>
    </row>
    <row r="1451" spans="1:34" ht="15">
      <c r="A1451" s="86"/>
      <c r="X1451" s="87"/>
      <c r="Y1451" s="87"/>
      <c r="Z1451" s="87"/>
      <c r="AA1451" s="87"/>
      <c r="AB1451" s="88"/>
      <c r="AC1451" s="87"/>
      <c r="AD1451" s="89"/>
      <c r="AE1451" s="89"/>
      <c r="AG1451" s="89"/>
      <c r="AH1451" s="38"/>
    </row>
    <row r="1452" spans="1:34" ht="15">
      <c r="A1452" s="86"/>
      <c r="X1452" s="87"/>
      <c r="Y1452" s="87"/>
      <c r="Z1452" s="87"/>
      <c r="AA1452" s="87"/>
      <c r="AB1452" s="88"/>
      <c r="AC1452" s="87"/>
      <c r="AD1452" s="89"/>
      <c r="AE1452" s="89"/>
      <c r="AG1452" s="89"/>
      <c r="AH1452" s="38"/>
    </row>
    <row r="1453" spans="1:34" ht="15">
      <c r="A1453" s="86"/>
      <c r="X1453" s="87"/>
      <c r="Y1453" s="87"/>
      <c r="Z1453" s="87"/>
      <c r="AA1453" s="87"/>
      <c r="AB1453" s="88"/>
      <c r="AC1453" s="87"/>
      <c r="AD1453" s="89"/>
      <c r="AE1453" s="89"/>
      <c r="AG1453" s="89"/>
      <c r="AH1453" s="38"/>
    </row>
    <row r="1454" spans="1:34" ht="15">
      <c r="A1454" s="86"/>
      <c r="X1454" s="87"/>
      <c r="Y1454" s="87"/>
      <c r="Z1454" s="87"/>
      <c r="AA1454" s="87"/>
      <c r="AB1454" s="88"/>
      <c r="AC1454" s="87"/>
      <c r="AD1454" s="89"/>
      <c r="AE1454" s="89"/>
      <c r="AG1454" s="89"/>
      <c r="AH1454" s="38"/>
    </row>
    <row r="1455" spans="1:34" ht="15">
      <c r="A1455" s="86"/>
      <c r="X1455" s="87"/>
      <c r="Y1455" s="87"/>
      <c r="Z1455" s="87"/>
      <c r="AA1455" s="87"/>
      <c r="AB1455" s="88"/>
      <c r="AC1455" s="87"/>
      <c r="AD1455" s="89"/>
      <c r="AE1455" s="89"/>
      <c r="AG1455" s="89"/>
      <c r="AH1455" s="38"/>
    </row>
    <row r="1456" spans="1:34" ht="15">
      <c r="A1456" s="86"/>
      <c r="X1456" s="87"/>
      <c r="Y1456" s="87"/>
      <c r="Z1456" s="87"/>
      <c r="AA1456" s="87"/>
      <c r="AB1456" s="88"/>
      <c r="AC1456" s="87"/>
      <c r="AD1456" s="89"/>
      <c r="AE1456" s="89"/>
      <c r="AG1456" s="89"/>
      <c r="AH1456" s="38"/>
    </row>
    <row r="1457" spans="1:34" ht="15">
      <c r="A1457" s="86"/>
      <c r="X1457" s="87"/>
      <c r="Y1457" s="87"/>
      <c r="Z1457" s="87"/>
      <c r="AA1457" s="87"/>
      <c r="AB1457" s="88"/>
      <c r="AC1457" s="87"/>
      <c r="AD1457" s="89"/>
      <c r="AE1457" s="89"/>
      <c r="AG1457" s="89"/>
      <c r="AH1457" s="38"/>
    </row>
    <row r="1458" spans="1:34" ht="15">
      <c r="A1458" s="86"/>
      <c r="X1458" s="87"/>
      <c r="Y1458" s="87"/>
      <c r="Z1458" s="87"/>
      <c r="AA1458" s="87"/>
      <c r="AB1458" s="88"/>
      <c r="AC1458" s="87"/>
      <c r="AD1458" s="89"/>
      <c r="AE1458" s="89"/>
      <c r="AG1458" s="89"/>
      <c r="AH1458" s="38"/>
    </row>
    <row r="1459" spans="1:34" ht="15">
      <c r="A1459" s="86"/>
      <c r="X1459" s="87"/>
      <c r="Y1459" s="87"/>
      <c r="Z1459" s="87"/>
      <c r="AA1459" s="87"/>
      <c r="AB1459" s="88"/>
      <c r="AC1459" s="87"/>
      <c r="AD1459" s="89"/>
      <c r="AE1459" s="89"/>
      <c r="AG1459" s="89"/>
      <c r="AH1459" s="38"/>
    </row>
    <row r="1460" spans="1:34" ht="15">
      <c r="A1460" s="86"/>
      <c r="X1460" s="87"/>
      <c r="Y1460" s="87"/>
      <c r="Z1460" s="87"/>
      <c r="AA1460" s="87"/>
      <c r="AB1460" s="88"/>
      <c r="AC1460" s="87"/>
      <c r="AD1460" s="89"/>
      <c r="AE1460" s="89"/>
      <c r="AG1460" s="89"/>
      <c r="AH1460" s="38"/>
    </row>
    <row r="1461" spans="1:34" ht="15">
      <c r="A1461" s="86"/>
      <c r="X1461" s="87"/>
      <c r="Y1461" s="87"/>
      <c r="Z1461" s="87"/>
      <c r="AA1461" s="87"/>
      <c r="AB1461" s="88"/>
      <c r="AC1461" s="87"/>
      <c r="AD1461" s="89"/>
      <c r="AE1461" s="89"/>
      <c r="AG1461" s="89"/>
      <c r="AH1461" s="38"/>
    </row>
    <row r="1462" spans="1:34" ht="15">
      <c r="A1462" s="86"/>
      <c r="X1462" s="87"/>
      <c r="Y1462" s="87"/>
      <c r="Z1462" s="87"/>
      <c r="AA1462" s="87"/>
      <c r="AB1462" s="88"/>
      <c r="AC1462" s="87"/>
      <c r="AD1462" s="89"/>
      <c r="AE1462" s="89"/>
      <c r="AG1462" s="89"/>
      <c r="AH1462" s="38"/>
    </row>
    <row r="1463" spans="1:34" ht="15">
      <c r="A1463" s="86"/>
      <c r="X1463" s="87"/>
      <c r="Y1463" s="87"/>
      <c r="Z1463" s="87"/>
      <c r="AA1463" s="87"/>
      <c r="AB1463" s="88"/>
      <c r="AC1463" s="87"/>
      <c r="AD1463" s="89"/>
      <c r="AE1463" s="89"/>
      <c r="AG1463" s="89"/>
      <c r="AH1463" s="38"/>
    </row>
    <row r="1464" spans="1:34" ht="15">
      <c r="A1464" s="86"/>
      <c r="X1464" s="87"/>
      <c r="Y1464" s="87"/>
      <c r="Z1464" s="87"/>
      <c r="AA1464" s="87"/>
      <c r="AB1464" s="88"/>
      <c r="AC1464" s="87"/>
      <c r="AD1464" s="89"/>
      <c r="AE1464" s="89"/>
      <c r="AG1464" s="89"/>
      <c r="AH1464" s="38"/>
    </row>
    <row r="1465" spans="1:34" ht="15">
      <c r="A1465" s="86"/>
      <c r="X1465" s="87"/>
      <c r="Y1465" s="87"/>
      <c r="Z1465" s="87"/>
      <c r="AA1465" s="87"/>
      <c r="AB1465" s="88"/>
      <c r="AC1465" s="87"/>
      <c r="AD1465" s="89"/>
      <c r="AE1465" s="89"/>
      <c r="AG1465" s="89"/>
      <c r="AH1465" s="38"/>
    </row>
    <row r="1466" spans="1:34" ht="15">
      <c r="A1466" s="86"/>
      <c r="X1466" s="87"/>
      <c r="Y1466" s="87"/>
      <c r="Z1466" s="87"/>
      <c r="AA1466" s="87"/>
      <c r="AB1466" s="88"/>
      <c r="AC1466" s="87"/>
      <c r="AD1466" s="89"/>
      <c r="AE1466" s="89"/>
      <c r="AG1466" s="89"/>
      <c r="AH1466" s="38"/>
    </row>
    <row r="1467" spans="1:34" ht="15">
      <c r="A1467" s="86"/>
      <c r="X1467" s="87"/>
      <c r="Y1467" s="87"/>
      <c r="Z1467" s="87"/>
      <c r="AA1467" s="87"/>
      <c r="AB1467" s="88"/>
      <c r="AC1467" s="87"/>
      <c r="AD1467" s="89"/>
      <c r="AE1467" s="89"/>
      <c r="AG1467" s="89"/>
      <c r="AH1467" s="38"/>
    </row>
    <row r="1468" spans="1:34" ht="15">
      <c r="A1468" s="86"/>
      <c r="X1468" s="87"/>
      <c r="Y1468" s="87"/>
      <c r="Z1468" s="87"/>
      <c r="AA1468" s="87"/>
      <c r="AB1468" s="88"/>
      <c r="AC1468" s="87"/>
      <c r="AD1468" s="89"/>
      <c r="AE1468" s="89"/>
      <c r="AG1468" s="89"/>
      <c r="AH1468" s="38"/>
    </row>
    <row r="1469" spans="1:34" ht="15">
      <c r="A1469" s="86"/>
      <c r="X1469" s="87"/>
      <c r="Y1469" s="87"/>
      <c r="Z1469" s="87"/>
      <c r="AA1469" s="87"/>
      <c r="AB1469" s="88"/>
      <c r="AC1469" s="87"/>
      <c r="AD1469" s="89"/>
      <c r="AE1469" s="89"/>
      <c r="AG1469" s="89"/>
      <c r="AH1469" s="38"/>
    </row>
    <row r="1470" spans="1:34" ht="15">
      <c r="A1470" s="86"/>
      <c r="X1470" s="87"/>
      <c r="Y1470" s="87"/>
      <c r="Z1470" s="87"/>
      <c r="AA1470" s="87"/>
      <c r="AB1470" s="88"/>
      <c r="AC1470" s="87"/>
      <c r="AD1470" s="89"/>
      <c r="AE1470" s="89"/>
      <c r="AG1470" s="89"/>
      <c r="AH1470" s="38"/>
    </row>
    <row r="1471" spans="1:34" ht="15">
      <c r="A1471" s="86"/>
      <c r="X1471" s="87"/>
      <c r="Y1471" s="87"/>
      <c r="Z1471" s="87"/>
      <c r="AA1471" s="87"/>
      <c r="AB1471" s="88"/>
      <c r="AC1471" s="87"/>
      <c r="AD1471" s="89"/>
      <c r="AE1471" s="89"/>
      <c r="AG1471" s="89"/>
      <c r="AH1471" s="38"/>
    </row>
    <row r="1472" spans="1:34" ht="15">
      <c r="A1472" s="86"/>
      <c r="X1472" s="87"/>
      <c r="Y1472" s="87"/>
      <c r="Z1472" s="87"/>
      <c r="AA1472" s="87"/>
      <c r="AB1472" s="88"/>
      <c r="AC1472" s="87"/>
      <c r="AD1472" s="89"/>
      <c r="AE1472" s="89"/>
      <c r="AG1472" s="89"/>
      <c r="AH1472" s="38"/>
    </row>
    <row r="1473" spans="1:34" ht="15">
      <c r="A1473" s="86"/>
      <c r="X1473" s="87"/>
      <c r="Y1473" s="87"/>
      <c r="Z1473" s="87"/>
      <c r="AA1473" s="87"/>
      <c r="AB1473" s="88"/>
      <c r="AC1473" s="87"/>
      <c r="AD1473" s="89"/>
      <c r="AE1473" s="89"/>
      <c r="AG1473" s="89"/>
      <c r="AH1473" s="38"/>
    </row>
    <row r="1474" spans="1:34" ht="15">
      <c r="A1474" s="86"/>
      <c r="X1474" s="87"/>
      <c r="Y1474" s="87"/>
      <c r="Z1474" s="87"/>
      <c r="AA1474" s="87"/>
      <c r="AB1474" s="88"/>
      <c r="AC1474" s="87"/>
      <c r="AD1474" s="89"/>
      <c r="AE1474" s="89"/>
      <c r="AG1474" s="89"/>
      <c r="AH1474" s="38"/>
    </row>
    <row r="1475" spans="1:34" ht="15">
      <c r="A1475" s="86"/>
      <c r="X1475" s="87"/>
      <c r="Y1475" s="87"/>
      <c r="Z1475" s="87"/>
      <c r="AA1475" s="87"/>
      <c r="AB1475" s="88"/>
      <c r="AC1475" s="87"/>
      <c r="AD1475" s="89"/>
      <c r="AE1475" s="89"/>
      <c r="AG1475" s="89"/>
      <c r="AH1475" s="38"/>
    </row>
    <row r="1476" spans="1:34" ht="15">
      <c r="A1476" s="86"/>
      <c r="X1476" s="87"/>
      <c r="Y1476" s="87"/>
      <c r="Z1476" s="87"/>
      <c r="AA1476" s="87"/>
      <c r="AB1476" s="88"/>
      <c r="AC1476" s="87"/>
      <c r="AD1476" s="89"/>
      <c r="AE1476" s="89"/>
      <c r="AG1476" s="89"/>
      <c r="AH1476" s="38"/>
    </row>
    <row r="1477" spans="1:34" ht="15">
      <c r="A1477" s="86"/>
      <c r="X1477" s="87"/>
      <c r="Y1477" s="87"/>
      <c r="Z1477" s="87"/>
      <c r="AA1477" s="87"/>
      <c r="AB1477" s="88"/>
      <c r="AC1477" s="87"/>
      <c r="AD1477" s="89"/>
      <c r="AE1477" s="89"/>
      <c r="AG1477" s="89"/>
      <c r="AH1477" s="38"/>
    </row>
    <row r="1478" spans="1:34" ht="15">
      <c r="A1478" s="86"/>
      <c r="X1478" s="87"/>
      <c r="Y1478" s="87"/>
      <c r="Z1478" s="87"/>
      <c r="AA1478" s="87"/>
      <c r="AB1478" s="88"/>
      <c r="AC1478" s="87"/>
      <c r="AD1478" s="89"/>
      <c r="AE1478" s="89"/>
      <c r="AG1478" s="89"/>
      <c r="AH1478" s="38"/>
    </row>
    <row r="1479" spans="1:34" ht="15">
      <c r="A1479" s="86"/>
      <c r="X1479" s="87"/>
      <c r="Y1479" s="87"/>
      <c r="Z1479" s="87"/>
      <c r="AA1479" s="87"/>
      <c r="AB1479" s="88"/>
      <c r="AC1479" s="87"/>
      <c r="AD1479" s="89"/>
      <c r="AE1479" s="89"/>
      <c r="AG1479" s="89"/>
      <c r="AH1479" s="38"/>
    </row>
    <row r="1480" spans="1:34" ht="15">
      <c r="A1480" s="86"/>
      <c r="X1480" s="87"/>
      <c r="Y1480" s="87"/>
      <c r="Z1480" s="87"/>
      <c r="AA1480" s="87"/>
      <c r="AB1480" s="88"/>
      <c r="AC1480" s="87"/>
      <c r="AD1480" s="89"/>
      <c r="AE1480" s="89"/>
      <c r="AG1480" s="89"/>
      <c r="AH1480" s="38"/>
    </row>
    <row r="1481" spans="1:34" ht="15">
      <c r="A1481" s="86"/>
      <c r="X1481" s="87"/>
      <c r="Y1481" s="87"/>
      <c r="Z1481" s="87"/>
      <c r="AA1481" s="87"/>
      <c r="AB1481" s="88"/>
      <c r="AC1481" s="87"/>
      <c r="AD1481" s="89"/>
      <c r="AE1481" s="89"/>
      <c r="AG1481" s="89"/>
      <c r="AH1481" s="38"/>
    </row>
    <row r="1482" spans="1:34" ht="15">
      <c r="A1482" s="86"/>
      <c r="X1482" s="87"/>
      <c r="Y1482" s="87"/>
      <c r="Z1482" s="87"/>
      <c r="AA1482" s="87"/>
      <c r="AB1482" s="88"/>
      <c r="AC1482" s="87"/>
      <c r="AD1482" s="89"/>
      <c r="AE1482" s="89"/>
      <c r="AG1482" s="89"/>
      <c r="AH1482" s="38"/>
    </row>
    <row r="1483" spans="1:34" ht="15">
      <c r="A1483" s="86"/>
      <c r="X1483" s="87"/>
      <c r="Y1483" s="87"/>
      <c r="Z1483" s="87"/>
      <c r="AA1483" s="87"/>
      <c r="AB1483" s="88"/>
      <c r="AC1483" s="87"/>
      <c r="AD1483" s="89"/>
      <c r="AE1483" s="89"/>
      <c r="AG1483" s="89"/>
      <c r="AH1483" s="38"/>
    </row>
    <row r="1484" spans="1:34" ht="15">
      <c r="A1484" s="86"/>
      <c r="X1484" s="87"/>
      <c r="Y1484" s="87"/>
      <c r="Z1484" s="87"/>
      <c r="AA1484" s="87"/>
      <c r="AB1484" s="88"/>
      <c r="AC1484" s="87"/>
      <c r="AD1484" s="89"/>
      <c r="AE1484" s="89"/>
      <c r="AG1484" s="89"/>
      <c r="AH1484" s="38"/>
    </row>
    <row r="1485" spans="1:34" ht="15">
      <c r="A1485" s="86"/>
      <c r="X1485" s="87"/>
      <c r="Y1485" s="87"/>
      <c r="Z1485" s="87"/>
      <c r="AA1485" s="87"/>
      <c r="AB1485" s="88"/>
      <c r="AC1485" s="87"/>
      <c r="AD1485" s="89"/>
      <c r="AE1485" s="89"/>
      <c r="AG1485" s="89"/>
      <c r="AH1485" s="38"/>
    </row>
    <row r="1486" spans="1:34" ht="15">
      <c r="A1486" s="86"/>
      <c r="X1486" s="87"/>
      <c r="Y1486" s="87"/>
      <c r="Z1486" s="87"/>
      <c r="AA1486" s="87"/>
      <c r="AB1486" s="88"/>
      <c r="AC1486" s="87"/>
      <c r="AD1486" s="89"/>
      <c r="AE1486" s="89"/>
      <c r="AG1486" s="89"/>
      <c r="AH1486" s="38"/>
    </row>
    <row r="1487" spans="1:34" ht="15">
      <c r="A1487" s="86"/>
      <c r="X1487" s="87"/>
      <c r="Y1487" s="87"/>
      <c r="Z1487" s="87"/>
      <c r="AA1487" s="87"/>
      <c r="AB1487" s="88"/>
      <c r="AC1487" s="87"/>
      <c r="AD1487" s="89"/>
      <c r="AE1487" s="89"/>
      <c r="AG1487" s="89"/>
      <c r="AH1487" s="38"/>
    </row>
    <row r="1488" spans="1:34" ht="15">
      <c r="A1488" s="86"/>
      <c r="X1488" s="87"/>
      <c r="Y1488" s="87"/>
      <c r="Z1488" s="87"/>
      <c r="AA1488" s="87"/>
      <c r="AB1488" s="88"/>
      <c r="AC1488" s="87"/>
      <c r="AD1488" s="89"/>
      <c r="AE1488" s="89"/>
      <c r="AG1488" s="89"/>
      <c r="AH1488" s="38"/>
    </row>
    <row r="1489" spans="1:34" ht="15">
      <c r="A1489" s="86"/>
      <c r="X1489" s="87"/>
      <c r="Y1489" s="87"/>
      <c r="Z1489" s="87"/>
      <c r="AA1489" s="87"/>
      <c r="AB1489" s="88"/>
      <c r="AC1489" s="87"/>
      <c r="AD1489" s="89"/>
      <c r="AE1489" s="89"/>
      <c r="AG1489" s="89"/>
      <c r="AH1489" s="38"/>
    </row>
    <row r="1490" spans="1:34" ht="15">
      <c r="A1490" s="86"/>
      <c r="X1490" s="87"/>
      <c r="Y1490" s="87"/>
      <c r="Z1490" s="87"/>
      <c r="AA1490" s="87"/>
      <c r="AB1490" s="88"/>
      <c r="AC1490" s="87"/>
      <c r="AD1490" s="89"/>
      <c r="AE1490" s="89"/>
      <c r="AG1490" s="89"/>
      <c r="AH1490" s="38"/>
    </row>
    <row r="1491" spans="1:34" ht="15">
      <c r="A1491" s="86"/>
      <c r="X1491" s="87"/>
      <c r="Y1491" s="87"/>
      <c r="Z1491" s="87"/>
      <c r="AA1491" s="87"/>
      <c r="AB1491" s="88"/>
      <c r="AC1491" s="87"/>
      <c r="AD1491" s="89"/>
      <c r="AE1491" s="89"/>
      <c r="AG1491" s="89"/>
      <c r="AH1491" s="38"/>
    </row>
    <row r="1492" spans="1:34" ht="15">
      <c r="A1492" s="86"/>
      <c r="X1492" s="87"/>
      <c r="Y1492" s="87"/>
      <c r="Z1492" s="87"/>
      <c r="AA1492" s="87"/>
      <c r="AB1492" s="88"/>
      <c r="AC1492" s="87"/>
      <c r="AD1492" s="89"/>
      <c r="AE1492" s="89"/>
      <c r="AG1492" s="89"/>
      <c r="AH1492" s="38"/>
    </row>
    <row r="1493" spans="1:34" ht="15">
      <c r="A1493" s="86"/>
      <c r="X1493" s="87"/>
      <c r="Y1493" s="87"/>
      <c r="Z1493" s="87"/>
      <c r="AA1493" s="87"/>
      <c r="AB1493" s="88"/>
      <c r="AC1493" s="87"/>
      <c r="AD1493" s="89"/>
      <c r="AE1493" s="89"/>
      <c r="AG1493" s="89"/>
      <c r="AH1493" s="38"/>
    </row>
    <row r="1494" spans="1:34" ht="15">
      <c r="A1494" s="86"/>
      <c r="X1494" s="87"/>
      <c r="Y1494" s="87"/>
      <c r="Z1494" s="87"/>
      <c r="AA1494" s="87"/>
      <c r="AB1494" s="88"/>
      <c r="AC1494" s="87"/>
      <c r="AD1494" s="89"/>
      <c r="AE1494" s="89"/>
      <c r="AG1494" s="89"/>
      <c r="AH1494" s="38"/>
    </row>
    <row r="1495" spans="1:34" ht="15">
      <c r="A1495" s="86"/>
      <c r="X1495" s="87"/>
      <c r="Y1495" s="87"/>
      <c r="Z1495" s="87"/>
      <c r="AA1495" s="87"/>
      <c r="AB1495" s="88"/>
      <c r="AC1495" s="87"/>
      <c r="AD1495" s="89"/>
      <c r="AE1495" s="89"/>
      <c r="AG1495" s="89"/>
      <c r="AH1495" s="38"/>
    </row>
    <row r="1496" spans="1:34" ht="15">
      <c r="A1496" s="86"/>
      <c r="X1496" s="87"/>
      <c r="Y1496" s="87"/>
      <c r="Z1496" s="87"/>
      <c r="AA1496" s="87"/>
      <c r="AB1496" s="88"/>
      <c r="AC1496" s="87"/>
      <c r="AD1496" s="89"/>
      <c r="AE1496" s="89"/>
      <c r="AG1496" s="89"/>
      <c r="AH1496" s="38"/>
    </row>
    <row r="1497" spans="1:34" ht="15">
      <c r="A1497" s="86"/>
      <c r="X1497" s="87"/>
      <c r="Y1497" s="87"/>
      <c r="Z1497" s="87"/>
      <c r="AA1497" s="87"/>
      <c r="AB1497" s="88"/>
      <c r="AC1497" s="87"/>
      <c r="AD1497" s="89"/>
      <c r="AE1497" s="89"/>
      <c r="AG1497" s="89"/>
      <c r="AH1497" s="38"/>
    </row>
    <row r="1498" spans="1:34" ht="15">
      <c r="A1498" s="86"/>
      <c r="X1498" s="87"/>
      <c r="Y1498" s="87"/>
      <c r="Z1498" s="87"/>
      <c r="AA1498" s="87"/>
      <c r="AB1498" s="88"/>
      <c r="AC1498" s="87"/>
      <c r="AD1498" s="89"/>
      <c r="AE1498" s="89"/>
      <c r="AG1498" s="89"/>
      <c r="AH1498" s="38"/>
    </row>
    <row r="1499" spans="1:34" ht="15">
      <c r="A1499" s="86"/>
      <c r="X1499" s="87"/>
      <c r="Y1499" s="87"/>
      <c r="Z1499" s="87"/>
      <c r="AA1499" s="87"/>
      <c r="AB1499" s="88"/>
      <c r="AC1499" s="87"/>
      <c r="AD1499" s="89"/>
      <c r="AE1499" s="89"/>
      <c r="AG1499" s="89"/>
      <c r="AH1499" s="38"/>
    </row>
    <row r="1500" spans="1:34" ht="15">
      <c r="A1500" s="86"/>
      <c r="X1500" s="87"/>
      <c r="Y1500" s="87"/>
      <c r="Z1500" s="87"/>
      <c r="AA1500" s="87"/>
      <c r="AB1500" s="88"/>
      <c r="AC1500" s="87"/>
      <c r="AD1500" s="89"/>
      <c r="AE1500" s="89"/>
      <c r="AG1500" s="89"/>
      <c r="AH1500" s="38"/>
    </row>
    <row r="1501" spans="1:34" ht="15">
      <c r="A1501" s="86"/>
      <c r="X1501" s="87"/>
      <c r="Y1501" s="87"/>
      <c r="Z1501" s="87"/>
      <c r="AA1501" s="87"/>
      <c r="AB1501" s="88"/>
      <c r="AC1501" s="87"/>
      <c r="AD1501" s="89"/>
      <c r="AE1501" s="89"/>
      <c r="AG1501" s="89"/>
      <c r="AH1501" s="38"/>
    </row>
    <row r="1502" spans="1:34" ht="15">
      <c r="A1502" s="86"/>
      <c r="X1502" s="87"/>
      <c r="Y1502" s="87"/>
      <c r="Z1502" s="87"/>
      <c r="AA1502" s="87"/>
      <c r="AB1502" s="88"/>
      <c r="AC1502" s="87"/>
      <c r="AD1502" s="89"/>
      <c r="AE1502" s="89"/>
      <c r="AG1502" s="89"/>
      <c r="AH1502" s="38"/>
    </row>
    <row r="1503" spans="1:34" ht="15">
      <c r="A1503" s="86"/>
      <c r="X1503" s="87"/>
      <c r="Y1503" s="87"/>
      <c r="Z1503" s="87"/>
      <c r="AA1503" s="87"/>
      <c r="AB1503" s="88"/>
      <c r="AC1503" s="87"/>
      <c r="AD1503" s="89"/>
      <c r="AE1503" s="89"/>
      <c r="AG1503" s="89"/>
      <c r="AH1503" s="38"/>
    </row>
    <row r="1504" spans="1:34" ht="15">
      <c r="A1504" s="86"/>
      <c r="X1504" s="87"/>
      <c r="Y1504" s="87"/>
      <c r="Z1504" s="87"/>
      <c r="AA1504" s="87"/>
      <c r="AB1504" s="88"/>
      <c r="AC1504" s="87"/>
      <c r="AD1504" s="89"/>
      <c r="AE1504" s="89"/>
      <c r="AG1504" s="89"/>
      <c r="AH1504" s="38"/>
    </row>
    <row r="1505" spans="1:34" ht="15">
      <c r="A1505" s="86"/>
      <c r="X1505" s="87"/>
      <c r="Y1505" s="87"/>
      <c r="Z1505" s="87"/>
      <c r="AA1505" s="87"/>
      <c r="AB1505" s="88"/>
      <c r="AC1505" s="87"/>
      <c r="AD1505" s="89"/>
      <c r="AE1505" s="89"/>
      <c r="AG1505" s="89"/>
      <c r="AH1505" s="38"/>
    </row>
    <row r="1506" spans="1:34" ht="15">
      <c r="A1506" s="86"/>
      <c r="X1506" s="87"/>
      <c r="Y1506" s="87"/>
      <c r="Z1506" s="87"/>
      <c r="AA1506" s="87"/>
      <c r="AB1506" s="88"/>
      <c r="AC1506" s="87"/>
      <c r="AD1506" s="89"/>
      <c r="AE1506" s="89"/>
      <c r="AG1506" s="89"/>
      <c r="AH1506" s="38"/>
    </row>
    <row r="1507" spans="1:34" ht="15">
      <c r="A1507" s="86"/>
      <c r="X1507" s="87"/>
      <c r="Y1507" s="87"/>
      <c r="Z1507" s="87"/>
      <c r="AA1507" s="87"/>
      <c r="AB1507" s="88"/>
      <c r="AC1507" s="87"/>
      <c r="AD1507" s="89"/>
      <c r="AE1507" s="89"/>
      <c r="AG1507" s="89"/>
      <c r="AH1507" s="38"/>
    </row>
    <row r="1508" spans="1:34" ht="15">
      <c r="A1508" s="86"/>
      <c r="X1508" s="87"/>
      <c r="Y1508" s="87"/>
      <c r="Z1508" s="87"/>
      <c r="AA1508" s="87"/>
      <c r="AB1508" s="88"/>
      <c r="AC1508" s="87"/>
      <c r="AD1508" s="89"/>
      <c r="AE1508" s="89"/>
      <c r="AG1508" s="89"/>
      <c r="AH1508" s="38"/>
    </row>
    <row r="1509" spans="1:34" ht="15">
      <c r="A1509" s="86"/>
      <c r="X1509" s="87"/>
      <c r="Y1509" s="87"/>
      <c r="Z1509" s="87"/>
      <c r="AA1509" s="87"/>
      <c r="AB1509" s="88"/>
      <c r="AC1509" s="87"/>
      <c r="AD1509" s="89"/>
      <c r="AE1509" s="89"/>
      <c r="AG1509" s="89"/>
      <c r="AH1509" s="38"/>
    </row>
    <row r="1510" spans="1:34" ht="15">
      <c r="A1510" s="86"/>
      <c r="X1510" s="87"/>
      <c r="Y1510" s="87"/>
      <c r="Z1510" s="87"/>
      <c r="AA1510" s="87"/>
      <c r="AB1510" s="88"/>
      <c r="AC1510" s="87"/>
      <c r="AD1510" s="89"/>
      <c r="AE1510" s="89"/>
      <c r="AG1510" s="89"/>
      <c r="AH1510" s="38"/>
    </row>
    <row r="1511" spans="1:34" ht="15">
      <c r="A1511" s="86"/>
      <c r="X1511" s="87"/>
      <c r="Y1511" s="87"/>
      <c r="Z1511" s="87"/>
      <c r="AA1511" s="87"/>
      <c r="AB1511" s="88"/>
      <c r="AC1511" s="87"/>
      <c r="AD1511" s="89"/>
      <c r="AE1511" s="89"/>
      <c r="AG1511" s="89"/>
      <c r="AH1511" s="38"/>
    </row>
    <row r="1512" spans="1:34" ht="15">
      <c r="A1512" s="86"/>
      <c r="X1512" s="87"/>
      <c r="Y1512" s="87"/>
      <c r="Z1512" s="87"/>
      <c r="AA1512" s="87"/>
      <c r="AB1512" s="88"/>
      <c r="AC1512" s="87"/>
      <c r="AD1512" s="89"/>
      <c r="AE1512" s="89"/>
      <c r="AG1512" s="89"/>
      <c r="AH1512" s="38"/>
    </row>
    <row r="1513" spans="1:34" ht="15">
      <c r="A1513" s="86"/>
      <c r="X1513" s="87"/>
      <c r="Y1513" s="87"/>
      <c r="Z1513" s="87"/>
      <c r="AA1513" s="87"/>
      <c r="AB1513" s="88"/>
      <c r="AC1513" s="87"/>
      <c r="AD1513" s="89"/>
      <c r="AE1513" s="89"/>
      <c r="AG1513" s="89"/>
      <c r="AH1513" s="38"/>
    </row>
    <row r="1514" spans="1:34" ht="15">
      <c r="A1514" s="86">
        <f>IF(ISBLANK(#REF!),"",IF(ISNUMBER(A1513),A1513+1,1))</f>
        <v>1</v>
      </c>
      <c r="X1514" s="87">
        <f>IF(ISBLANK(#REF!),"",IF(K1514&gt;5,0.5*(K1514-5),0))</f>
        <v>0</v>
      </c>
      <c r="Y1514" s="87">
        <f>IF(ISBLANK(#REF!),"",IF(L1514="ΝΑΙ",6,(IF(M1514="ΝΑΙ",3,0))))</f>
        <v>0</v>
      </c>
      <c r="Z1514" s="87">
        <f>IF(ISBLANK(#REF!),"",IF(N1514="ΝΑΙ",4,(IF(O1514="ΝΑΙ",2,0))))</f>
        <v>0</v>
      </c>
      <c r="AA1514" s="87"/>
      <c r="AB1514" s="88">
        <f>IF(ISBLANK(#REF!),"",MIN(3,0.5*INT((P1514*12+Q1514+ROUND(R1514/30,0))/6)))</f>
        <v>0</v>
      </c>
      <c r="AC1514" s="87">
        <f>IF(ISBLANK(#REF!),"",0.2*(S1514*12+T1514+ROUND(U1514/30,0)))</f>
        <v>0</v>
      </c>
      <c r="AD1514" s="89" t="e">
        <f>IF(ISBLANK(#REF!),"",IF(#REF!&gt;=80%,4,IF(AND(#REF!&gt;=67%,#REF!&lt;80%),3,0)))</f>
        <v>#REF!</v>
      </c>
      <c r="AE1514" s="89" t="e">
        <f>IF(ISBLANK(#REF!),"",IF(_xlfn.COUNTIFS(#REF!,"&gt;=67%")=1,2,IF(_xlfn.COUNTIFS(#REF!,"&gt;=67%")=2,5,IF(_xlfn.COUNTIFS(#REF!,"&gt;=67%")=3,10,0))))</f>
        <v>#REF!</v>
      </c>
      <c r="AF1514" s="90" t="e">
        <f>IF(ISBLANK(#REF!),"",IF(#REF!="ΠΟΛΥΤΕΚΝΟΣ",2,IF(#REF!="ΤΡΙΤΕΚΝΟΣ",1,0)))</f>
        <v>#REF!</v>
      </c>
      <c r="AG1514" s="89">
        <f>IF(ISBLANK(#REF!),"",IF(V1514&gt;=80%,4,IF(AND(V1514&gt;=67%,V1514&lt;80%),3,0)))</f>
        <v>0</v>
      </c>
      <c r="AH1514" s="38" t="e">
        <f>IF(ISBLANK(#REF!),"",SUM(X1514:AF1514))</f>
        <v>#REF!</v>
      </c>
    </row>
    <row r="1515" spans="1:34" ht="15">
      <c r="A1515" s="86">
        <f>IF(ISBLANK(#REF!),"",IF(ISNUMBER(A1514),A1514+1,1))</f>
        <v>2</v>
      </c>
      <c r="X1515" s="87">
        <f>IF(ISBLANK(#REF!),"",IF(K1515&gt;5,0.5*(K1515-5),0))</f>
        <v>0</v>
      </c>
      <c r="Y1515" s="87">
        <f>IF(ISBLANK(#REF!),"",IF(L1515="ΝΑΙ",6,(IF(M1515="ΝΑΙ",3,0))))</f>
        <v>0</v>
      </c>
      <c r="Z1515" s="87">
        <f>IF(ISBLANK(#REF!),"",IF(N1515="ΝΑΙ",4,(IF(O1515="ΝΑΙ",2,0))))</f>
        <v>0</v>
      </c>
      <c r="AA1515" s="87"/>
      <c r="AB1515" s="88">
        <f>IF(ISBLANK(#REF!),"",MIN(3,0.5*INT((P1515*12+Q1515+ROUND(R1515/30,0))/6)))</f>
        <v>0</v>
      </c>
      <c r="AC1515" s="87">
        <f>IF(ISBLANK(#REF!),"",0.2*(S1515*12+T1515+ROUND(U1515/30,0)))</f>
        <v>0</v>
      </c>
      <c r="AD1515" s="89" t="e">
        <f>IF(ISBLANK(#REF!),"",IF(#REF!&gt;=80%,4,IF(AND(#REF!&gt;=67%,#REF!&lt;80%),3,0)))</f>
        <v>#REF!</v>
      </c>
      <c r="AE1515" s="89" t="e">
        <f>IF(ISBLANK(#REF!),"",IF(_xlfn.COUNTIFS(#REF!,"&gt;=67%")=1,2,IF(_xlfn.COUNTIFS(#REF!,"&gt;=67%")=2,5,IF(_xlfn.COUNTIFS(#REF!,"&gt;=67%")=3,10,0))))</f>
        <v>#REF!</v>
      </c>
      <c r="AF1515" s="90" t="e">
        <f>IF(ISBLANK(#REF!),"",IF(#REF!="ΠΟΛΥΤΕΚΝΟΣ",2,IF(#REF!="ΤΡΙΤΕΚΝΟΣ",1,0)))</f>
        <v>#REF!</v>
      </c>
      <c r="AG1515" s="89">
        <f>IF(ISBLANK(#REF!),"",IF(V1515&gt;=80%,4,IF(AND(V1515&gt;=67%,V1515&lt;80%),3,0)))</f>
        <v>0</v>
      </c>
      <c r="AH1515" s="38" t="e">
        <f>IF(ISBLANK(#REF!),"",SUM(X1515:AF1515))</f>
        <v>#REF!</v>
      </c>
    </row>
    <row r="1516" spans="1:34" ht="15">
      <c r="A1516" s="86">
        <f>IF(ISBLANK(#REF!),"",IF(ISNUMBER(A1515),A1515+1,1))</f>
        <v>3</v>
      </c>
      <c r="X1516" s="87">
        <f>IF(ISBLANK(#REF!),"",IF(K1516&gt;5,0.5*(K1516-5),0))</f>
        <v>0</v>
      </c>
      <c r="Y1516" s="87">
        <f>IF(ISBLANK(#REF!),"",IF(L1516="ΝΑΙ",6,(IF(M1516="ΝΑΙ",3,0))))</f>
        <v>0</v>
      </c>
      <c r="Z1516" s="87">
        <f>IF(ISBLANK(#REF!),"",IF(N1516="ΝΑΙ",4,(IF(O1516="ΝΑΙ",2,0))))</f>
        <v>0</v>
      </c>
      <c r="AA1516" s="87"/>
      <c r="AB1516" s="88">
        <f>IF(ISBLANK(#REF!),"",MIN(3,0.5*INT((P1516*12+Q1516+ROUND(R1516/30,0))/6)))</f>
        <v>0</v>
      </c>
      <c r="AC1516" s="87">
        <f>IF(ISBLANK(#REF!),"",0.2*(S1516*12+T1516+ROUND(U1516/30,0)))</f>
        <v>0</v>
      </c>
      <c r="AD1516" s="89" t="e">
        <f>IF(ISBLANK(#REF!),"",IF(#REF!&gt;=80%,4,IF(AND(#REF!&gt;=67%,#REF!&lt;80%),3,0)))</f>
        <v>#REF!</v>
      </c>
      <c r="AE1516" s="89" t="e">
        <f>IF(ISBLANK(#REF!),"",IF(_xlfn.COUNTIFS(#REF!,"&gt;=67%")=1,2,IF(_xlfn.COUNTIFS(#REF!,"&gt;=67%")=2,5,IF(_xlfn.COUNTIFS(#REF!,"&gt;=67%")=3,10,0))))</f>
        <v>#REF!</v>
      </c>
      <c r="AF1516" s="90" t="e">
        <f>IF(ISBLANK(#REF!),"",IF(#REF!="ΠΟΛΥΤΕΚΝΟΣ",2,IF(#REF!="ΤΡΙΤΕΚΝΟΣ",1,0)))</f>
        <v>#REF!</v>
      </c>
      <c r="AG1516" s="89">
        <f>IF(ISBLANK(#REF!),"",IF(V1516&gt;=80%,4,IF(AND(V1516&gt;=67%,V1516&lt;80%),3,0)))</f>
        <v>0</v>
      </c>
      <c r="AH1516" s="38" t="e">
        <f>IF(ISBLANK(#REF!),"",SUM(X1516:AF1516))</f>
        <v>#REF!</v>
      </c>
    </row>
    <row r="1517" spans="1:34" ht="15">
      <c r="A1517" s="86">
        <f>IF(ISBLANK(#REF!),"",IF(ISNUMBER(A1516),A1516+1,1))</f>
        <v>4</v>
      </c>
      <c r="X1517" s="87">
        <f>IF(ISBLANK(#REF!),"",IF(K1517&gt;5,0.5*(K1517-5),0))</f>
        <v>0</v>
      </c>
      <c r="Y1517" s="87">
        <f>IF(ISBLANK(#REF!),"",IF(L1517="ΝΑΙ",6,(IF(M1517="ΝΑΙ",3,0))))</f>
        <v>0</v>
      </c>
      <c r="Z1517" s="87">
        <f>IF(ISBLANK(#REF!),"",IF(N1517="ΝΑΙ",4,(IF(O1517="ΝΑΙ",2,0))))</f>
        <v>0</v>
      </c>
      <c r="AA1517" s="87"/>
      <c r="AB1517" s="88">
        <f>IF(ISBLANK(#REF!),"",MIN(3,0.5*INT((P1517*12+Q1517+ROUND(R1517/30,0))/6)))</f>
        <v>0</v>
      </c>
      <c r="AC1517" s="87">
        <f>IF(ISBLANK(#REF!),"",0.2*(S1517*12+T1517+ROUND(U1517/30,0)))</f>
        <v>0</v>
      </c>
      <c r="AD1517" s="89" t="e">
        <f>IF(ISBLANK(#REF!),"",IF(#REF!&gt;=80%,4,IF(AND(#REF!&gt;=67%,#REF!&lt;80%),3,0)))</f>
        <v>#REF!</v>
      </c>
      <c r="AE1517" s="89" t="e">
        <f>IF(ISBLANK(#REF!),"",IF(_xlfn.COUNTIFS(#REF!,"&gt;=67%")=1,2,IF(_xlfn.COUNTIFS(#REF!,"&gt;=67%")=2,5,IF(_xlfn.COUNTIFS(#REF!,"&gt;=67%")=3,10,0))))</f>
        <v>#REF!</v>
      </c>
      <c r="AF1517" s="90" t="e">
        <f>IF(ISBLANK(#REF!),"",IF(#REF!="ΠΟΛΥΤΕΚΝΟΣ",2,IF(#REF!="ΤΡΙΤΕΚΝΟΣ",1,0)))</f>
        <v>#REF!</v>
      </c>
      <c r="AG1517" s="89">
        <f>IF(ISBLANK(#REF!),"",IF(V1517&gt;=80%,4,IF(AND(V1517&gt;=67%,V1517&lt;80%),3,0)))</f>
        <v>0</v>
      </c>
      <c r="AH1517" s="38" t="e">
        <f>IF(ISBLANK(#REF!),"",SUM(X1517:AF1517))</f>
        <v>#REF!</v>
      </c>
    </row>
    <row r="1518" spans="1:34" ht="15">
      <c r="A1518" s="86">
        <f>IF(ISBLANK(#REF!),"",IF(ISNUMBER(A1517),A1517+1,1))</f>
        <v>5</v>
      </c>
      <c r="X1518" s="87">
        <f>IF(ISBLANK(#REF!),"",IF(K1518&gt;5,0.5*(K1518-5),0))</f>
        <v>0</v>
      </c>
      <c r="Y1518" s="87">
        <f>IF(ISBLANK(#REF!),"",IF(L1518="ΝΑΙ",6,(IF(M1518="ΝΑΙ",3,0))))</f>
        <v>0</v>
      </c>
      <c r="Z1518" s="87">
        <f>IF(ISBLANK(#REF!),"",IF(N1518="ΝΑΙ",4,(IF(O1518="ΝΑΙ",2,0))))</f>
        <v>0</v>
      </c>
      <c r="AA1518" s="87"/>
      <c r="AB1518" s="88">
        <f>IF(ISBLANK(#REF!),"",MIN(3,0.5*INT((P1518*12+Q1518+ROUND(R1518/30,0))/6)))</f>
        <v>0</v>
      </c>
      <c r="AC1518" s="87">
        <f>IF(ISBLANK(#REF!),"",0.2*(S1518*12+T1518+ROUND(U1518/30,0)))</f>
        <v>0</v>
      </c>
      <c r="AD1518" s="89" t="e">
        <f>IF(ISBLANK(#REF!),"",IF(#REF!&gt;=80%,4,IF(AND(#REF!&gt;=67%,#REF!&lt;80%),3,0)))</f>
        <v>#REF!</v>
      </c>
      <c r="AE1518" s="89" t="e">
        <f>IF(ISBLANK(#REF!),"",IF(_xlfn.COUNTIFS(#REF!,"&gt;=67%")=1,2,IF(_xlfn.COUNTIFS(#REF!,"&gt;=67%")=2,5,IF(_xlfn.COUNTIFS(#REF!,"&gt;=67%")=3,10,0))))</f>
        <v>#REF!</v>
      </c>
      <c r="AF1518" s="90" t="e">
        <f>IF(ISBLANK(#REF!),"",IF(#REF!="ΠΟΛΥΤΕΚΝΟΣ",2,IF(#REF!="ΤΡΙΤΕΚΝΟΣ",1,0)))</f>
        <v>#REF!</v>
      </c>
      <c r="AG1518" s="89">
        <f>IF(ISBLANK(#REF!),"",IF(V1518&gt;=80%,4,IF(AND(V1518&gt;=67%,V1518&lt;80%),3,0)))</f>
        <v>0</v>
      </c>
      <c r="AH1518" s="38" t="e">
        <f>IF(ISBLANK(#REF!),"",SUM(X1518:AF1518))</f>
        <v>#REF!</v>
      </c>
    </row>
    <row r="1519" spans="1:34" ht="15">
      <c r="A1519" s="86">
        <f>IF(ISBLANK(#REF!),"",IF(ISNUMBER(A1518),A1518+1,1))</f>
        <v>6</v>
      </c>
      <c r="X1519" s="87">
        <f>IF(ISBLANK(#REF!),"",IF(K1519&gt;5,0.5*(K1519-5),0))</f>
        <v>0</v>
      </c>
      <c r="Y1519" s="87">
        <f>IF(ISBLANK(#REF!),"",IF(L1519="ΝΑΙ",6,(IF(M1519="ΝΑΙ",3,0))))</f>
        <v>0</v>
      </c>
      <c r="Z1519" s="87">
        <f>IF(ISBLANK(#REF!),"",IF(N1519="ΝΑΙ",4,(IF(O1519="ΝΑΙ",2,0))))</f>
        <v>0</v>
      </c>
      <c r="AA1519" s="87"/>
      <c r="AB1519" s="88">
        <f>IF(ISBLANK(#REF!),"",MIN(3,0.5*INT((P1519*12+Q1519+ROUND(R1519/30,0))/6)))</f>
        <v>0</v>
      </c>
      <c r="AC1519" s="87">
        <f>IF(ISBLANK(#REF!),"",0.2*(S1519*12+T1519+ROUND(U1519/30,0)))</f>
        <v>0</v>
      </c>
      <c r="AD1519" s="89" t="e">
        <f>IF(ISBLANK(#REF!),"",IF(#REF!&gt;=80%,4,IF(AND(#REF!&gt;=67%,#REF!&lt;80%),3,0)))</f>
        <v>#REF!</v>
      </c>
      <c r="AE1519" s="89" t="e">
        <f>IF(ISBLANK(#REF!),"",IF(_xlfn.COUNTIFS(#REF!,"&gt;=67%")=1,2,IF(_xlfn.COUNTIFS(#REF!,"&gt;=67%")=2,5,IF(_xlfn.COUNTIFS(#REF!,"&gt;=67%")=3,10,0))))</f>
        <v>#REF!</v>
      </c>
      <c r="AF1519" s="90" t="e">
        <f>IF(ISBLANK(#REF!),"",IF(#REF!="ΠΟΛΥΤΕΚΝΟΣ",2,IF(#REF!="ΤΡΙΤΕΚΝΟΣ",1,0)))</f>
        <v>#REF!</v>
      </c>
      <c r="AG1519" s="89">
        <f>IF(ISBLANK(#REF!),"",IF(V1519&gt;=80%,4,IF(AND(V1519&gt;=67%,V1519&lt;80%),3,0)))</f>
        <v>0</v>
      </c>
      <c r="AH1519" s="38" t="e">
        <f>IF(ISBLANK(#REF!),"",SUM(X1519:AF1519))</f>
        <v>#REF!</v>
      </c>
    </row>
    <row r="1520" spans="1:34" ht="15">
      <c r="A1520" s="86">
        <f>IF(ISBLANK(#REF!),"",IF(ISNUMBER(A1519),A1519+1,1))</f>
        <v>7</v>
      </c>
      <c r="X1520" s="87">
        <f>IF(ISBLANK(#REF!),"",IF(K1520&gt;5,0.5*(K1520-5),0))</f>
        <v>0</v>
      </c>
      <c r="Y1520" s="87">
        <f>IF(ISBLANK(#REF!),"",IF(L1520="ΝΑΙ",6,(IF(M1520="ΝΑΙ",3,0))))</f>
        <v>0</v>
      </c>
      <c r="Z1520" s="87">
        <f>IF(ISBLANK(#REF!),"",IF(N1520="ΝΑΙ",4,(IF(O1520="ΝΑΙ",2,0))))</f>
        <v>0</v>
      </c>
      <c r="AA1520" s="87"/>
      <c r="AB1520" s="88">
        <f>IF(ISBLANK(#REF!),"",MIN(3,0.5*INT((P1520*12+Q1520+ROUND(R1520/30,0))/6)))</f>
        <v>0</v>
      </c>
      <c r="AC1520" s="87">
        <f>IF(ISBLANK(#REF!),"",0.2*(S1520*12+T1520+ROUND(U1520/30,0)))</f>
        <v>0</v>
      </c>
      <c r="AD1520" s="89" t="e">
        <f>IF(ISBLANK(#REF!),"",IF(#REF!&gt;=80%,4,IF(AND(#REF!&gt;=67%,#REF!&lt;80%),3,0)))</f>
        <v>#REF!</v>
      </c>
      <c r="AE1520" s="89" t="e">
        <f>IF(ISBLANK(#REF!),"",IF(_xlfn.COUNTIFS(#REF!,"&gt;=67%")=1,2,IF(_xlfn.COUNTIFS(#REF!,"&gt;=67%")=2,5,IF(_xlfn.COUNTIFS(#REF!,"&gt;=67%")=3,10,0))))</f>
        <v>#REF!</v>
      </c>
      <c r="AF1520" s="90" t="e">
        <f>IF(ISBLANK(#REF!),"",IF(#REF!="ΠΟΛΥΤΕΚΝΟΣ",2,IF(#REF!="ΤΡΙΤΕΚΝΟΣ",1,0)))</f>
        <v>#REF!</v>
      </c>
      <c r="AG1520" s="89">
        <f>IF(ISBLANK(#REF!),"",IF(V1520&gt;=80%,4,IF(AND(V1520&gt;=67%,V1520&lt;80%),3,0)))</f>
        <v>0</v>
      </c>
      <c r="AH1520" s="38" t="e">
        <f>IF(ISBLANK(#REF!),"",SUM(X1520:AF1520))</f>
        <v>#REF!</v>
      </c>
    </row>
    <row r="1521" spans="1:34" ht="15">
      <c r="A1521" s="86">
        <f>IF(ISBLANK(#REF!),"",IF(ISNUMBER(A1520),A1520+1,1))</f>
        <v>8</v>
      </c>
      <c r="X1521" s="87">
        <f>IF(ISBLANK(#REF!),"",IF(K1521&gt;5,0.5*(K1521-5),0))</f>
        <v>0</v>
      </c>
      <c r="Y1521" s="87">
        <f>IF(ISBLANK(#REF!),"",IF(L1521="ΝΑΙ",6,(IF(M1521="ΝΑΙ",3,0))))</f>
        <v>0</v>
      </c>
      <c r="Z1521" s="87">
        <f>IF(ISBLANK(#REF!),"",IF(N1521="ΝΑΙ",4,(IF(O1521="ΝΑΙ",2,0))))</f>
        <v>0</v>
      </c>
      <c r="AA1521" s="87"/>
      <c r="AB1521" s="88">
        <f>IF(ISBLANK(#REF!),"",MIN(3,0.5*INT((P1521*12+Q1521+ROUND(R1521/30,0))/6)))</f>
        <v>0</v>
      </c>
      <c r="AC1521" s="87">
        <f>IF(ISBLANK(#REF!),"",0.2*(S1521*12+T1521+ROUND(U1521/30,0)))</f>
        <v>0</v>
      </c>
      <c r="AD1521" s="89" t="e">
        <f>IF(ISBLANK(#REF!),"",IF(#REF!&gt;=80%,4,IF(AND(#REF!&gt;=67%,#REF!&lt;80%),3,0)))</f>
        <v>#REF!</v>
      </c>
      <c r="AE1521" s="89" t="e">
        <f>IF(ISBLANK(#REF!),"",IF(_xlfn.COUNTIFS(#REF!,"&gt;=67%")=1,2,IF(_xlfn.COUNTIFS(#REF!,"&gt;=67%")=2,5,IF(_xlfn.COUNTIFS(#REF!,"&gt;=67%")=3,10,0))))</f>
        <v>#REF!</v>
      </c>
      <c r="AF1521" s="90" t="e">
        <f>IF(ISBLANK(#REF!),"",IF(#REF!="ΠΟΛΥΤΕΚΝΟΣ",2,IF(#REF!="ΤΡΙΤΕΚΝΟΣ",1,0)))</f>
        <v>#REF!</v>
      </c>
      <c r="AG1521" s="89">
        <f>IF(ISBLANK(#REF!),"",IF(V1521&gt;=80%,4,IF(AND(V1521&gt;=67%,V1521&lt;80%),3,0)))</f>
        <v>0</v>
      </c>
      <c r="AH1521" s="38" t="e">
        <f>IF(ISBLANK(#REF!),"",SUM(X1521:AF1521))</f>
        <v>#REF!</v>
      </c>
    </row>
    <row r="1522" spans="24:34" ht="15">
      <c r="X1522" s="87">
        <f>IF(ISBLANK(#REF!),"",IF(K1522&gt;5,0.5*(K1522-5),0))</f>
        <v>0</v>
      </c>
      <c r="Y1522" s="87">
        <f>IF(ISBLANK(#REF!),"",IF(L1522="ΝΑΙ",6,(IF(M1522="ΝΑΙ",3,0))))</f>
        <v>0</v>
      </c>
      <c r="Z1522" s="87">
        <f>IF(ISBLANK(#REF!),"",IF(N1522="ΝΑΙ",4,(IF(O1522="ΝΑΙ",2,0))))</f>
        <v>0</v>
      </c>
      <c r="AA1522" s="87"/>
      <c r="AB1522" s="88">
        <f>IF(ISBLANK(#REF!),"",ROUND(MIN(3,0.5*(P1522*12+Q1522)/6),2))</f>
        <v>0</v>
      </c>
      <c r="AC1522" s="87">
        <f>IF(ISBLANK(#REF!),"",0.2*(S1522*12+T1522+ROUND(U1522/30,0)))</f>
        <v>0</v>
      </c>
      <c r="AD1522" s="89" t="e">
        <f>IF(ISBLANK(#REF!),"",IF(#REF!&gt;=80%,4,IF(AND(#REF!&gt;=67%,#REF!&lt;80%),3,0)))</f>
        <v>#REF!</v>
      </c>
      <c r="AE1522" s="89" t="e">
        <f>IF(ISBLANK(#REF!),"",IF(_xlfn.COUNTIFS(#REF!,"&gt;=67%")=1,2,IF(_xlfn.COUNTIFS(#REF!,"&gt;=67%")=2,5,IF(_xlfn.COUNTIFS(#REF!,"&gt;=67%")=3,10,0))))</f>
        <v>#REF!</v>
      </c>
      <c r="AF1522" s="90" t="e">
        <f>IF(ISBLANK(#REF!),"",IF(#REF!="ΠΟΛΥΤΕΚΝΟΣ",2,IF(#REF!="ΤΡΙΤΕΚΝΟΣ",1,0)))</f>
        <v>#REF!</v>
      </c>
      <c r="AG1522" s="89">
        <f>IF(ISBLANK(#REF!),"",IF(V1522&gt;=80%,4,IF(AND(V1522&gt;=67%,V1522&lt;80%),3,0)))</f>
        <v>0</v>
      </c>
      <c r="AH1522" s="38" t="e">
        <f>IF(ISBLANK(#REF!),"",SUM(X1522:AF1522))</f>
        <v>#REF!</v>
      </c>
    </row>
  </sheetData>
  <sheetProtection/>
  <mergeCells count="7">
    <mergeCell ref="C2:I2"/>
    <mergeCell ref="X9:AG9"/>
    <mergeCell ref="B9:D9"/>
    <mergeCell ref="E9:J9"/>
    <mergeCell ref="K9:O9"/>
    <mergeCell ref="P9:U9"/>
    <mergeCell ref="V9:W9"/>
  </mergeCells>
  <conditionalFormatting sqref="E1:I65536">
    <cfRule type="expression" priority="1" dxfId="0" stopIfTrue="1">
      <formula>OR(AND($E1&lt;&gt;"ΠΕ23",$H1="ΝΑΙ",$I1="ΕΠΙΚΟΥΡΙΚΟΣ"),AND($E1&lt;&gt;"ΠΕ23",$H1="ΌΧΙ",$I1="ΚΥΡΙΟΣ"))</formula>
    </cfRule>
  </conditionalFormatting>
  <conditionalFormatting sqref="F11:G65536 E11:E65048 E1:G159">
    <cfRule type="expression" priority="2" dxfId="0" stopIfTrue="1">
      <formula>OR(AND($E1&lt;&gt;"ΠΕ25",$F1="ΑΕΙ",$G1="ΑΠΑΙΤΕΙΤΑΙ"),AND($E1&lt;&gt;"ΠΕ25",$E1&lt;&gt;"ΠΕ23",$F1="ΤΕΙ",$G1="ΔΕΝ ΑΠΑΙΤΕΙΤΑΙ"))</formula>
    </cfRule>
  </conditionalFormatting>
  <conditionalFormatting sqref="E1:E65048 H1:H65536">
    <cfRule type="expression" priority="3" dxfId="0" stopIfTrue="1">
      <formula>AND($E1="ΠΕ23",$H1="ΌΧΙ")</formula>
    </cfRule>
  </conditionalFormatting>
  <conditionalFormatting sqref="E1:E65048 G1:G65536">
    <cfRule type="expression" priority="4" dxfId="0" stopIfTrue="1">
      <formula>OR(AND($E1="ΠΕ23",$G1="ΑΠΑΙΤΕΙΤΑΙ"),AND($E1="ΠΕ25",$G1="ΔΕΝ ΑΠΑΙΤΕΙΤΑΙ"))</formula>
    </cfRule>
  </conditionalFormatting>
  <conditionalFormatting sqref="G1:H65536">
    <cfRule type="expression" priority="5" dxfId="0" stopIfTrue="1">
      <formula>AND($G1="ΔΕΝ ΑΠΑΙΤΕΙΤΑΙ",$H1="ΌΧΙ")</formula>
    </cfRule>
  </conditionalFormatting>
  <conditionalFormatting sqref="F11:F65536 E11:E65048 E1:F159">
    <cfRule type="expression" priority="6" dxfId="0" stopIfTrue="1">
      <formula>OR(AND($E1="ΠΕ22",$F1="ΤΕΙ"),AND($E1="ΠΕ23",$F1="ΤΕΙ"),AND($E1="ΠΕ24",$F1="ΤΕΙ"),AND(LEFT($E1,4)="ΠΕ31",$F1="ΤΕΙ"),AND($E1="ΠΕ28",$F1="ΑΕΙ"),AND($E1="ΠΕ29",$F1="ΑΕΙ"))</formula>
    </cfRule>
  </conditionalFormatting>
  <dataValidations count="11">
    <dataValidation type="list" allowBlank="1" showInputMessage="1" showErrorMessage="1" sqref="AI11:AI159">
      <formula1>Αϊτηση_για</formula1>
    </dataValidation>
    <dataValidation type="list" allowBlank="1" showInputMessage="1" showErrorMessage="1" sqref="V11:W65048 H11:H159 L11:O65048">
      <formula1>NAI_OXI</formula1>
    </dataValidation>
    <dataValidation type="list" allowBlank="1" showInputMessage="1" showErrorMessage="1" sqref="E160:G1522">
      <formula1>ΕΙΔΙΚΟΤΗΤΑ_ΕΕΠ</formula1>
    </dataValidation>
    <dataValidation type="list" allowBlank="1" showInputMessage="1" showErrorMessage="1" sqref="H160:H65048 I11:I65048">
      <formula1>ΚΑΤΗΓΟΡΙΑ_ΠΙΝΑΚΑ</formula1>
    </dataValidation>
    <dataValidation type="decimal" allowBlank="1" showInputMessage="1" showErrorMessage="1" sqref="K15:K73 K100:K1522">
      <formula1>0</formula1>
      <formula2>10</formula2>
    </dataValidation>
    <dataValidation type="list" allowBlank="1" showInputMessage="1" showErrorMessage="1" sqref="F11:F159">
      <formula1>ΑΕΙ_ΤΕΙ</formula1>
    </dataValidation>
    <dataValidation type="list" allowBlank="1" showInputMessage="1" showErrorMessage="1" sqref="G11:G159">
      <formula1>ΑΠΑΙΤΕΙΤΑΙ_ΔΕΝ_ΑΠΑΙΤΕΙΤΑΙ</formula1>
    </dataValidation>
    <dataValidation type="list" allowBlank="1" showInputMessage="1" showErrorMessage="1" sqref="E11:E159">
      <formula1>ΚΛΑΔΟΣ_ΕΕΠ</formula1>
    </dataValidation>
    <dataValidation type="whole" allowBlank="1" showInputMessage="1" showErrorMessage="1" sqref="U11:U65048 R11:R65048">
      <formula1>0</formula1>
      <formula2>29</formula2>
    </dataValidation>
    <dataValidation type="whole" allowBlank="1" showInputMessage="1" showErrorMessage="1" sqref="T11:T65048 Q11:Q65048">
      <formula1>0</formula1>
      <formula2>11</formula2>
    </dataValidation>
    <dataValidation type="whole" allowBlank="1" showInputMessage="1" showErrorMessage="1" sqref="S11:S65048 P11:P65048">
      <formula1>0</formula1>
      <formula2>40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399"/>
  <sheetViews>
    <sheetView zoomScalePageLayoutView="0" workbookViewId="0" topLeftCell="A10">
      <selection activeCell="L5" sqref="L5"/>
    </sheetView>
  </sheetViews>
  <sheetFormatPr defaultColWidth="22.140625" defaultRowHeight="15"/>
  <cols>
    <col min="1" max="1" width="4.57421875" style="34" customWidth="1"/>
    <col min="2" max="2" width="18.140625" style="34" bestFit="1" customWidth="1"/>
    <col min="3" max="3" width="22.421875" style="34" bestFit="1" customWidth="1"/>
    <col min="4" max="4" width="15.28125" style="34" bestFit="1" customWidth="1"/>
    <col min="5" max="6" width="10.57421875" style="34" customWidth="1"/>
    <col min="7" max="7" width="15.00390625" style="34" bestFit="1" customWidth="1"/>
    <col min="8" max="8" width="12.7109375" style="34" bestFit="1" customWidth="1"/>
    <col min="9" max="9" width="12.7109375" style="34" customWidth="1"/>
    <col min="10" max="10" width="15.421875" style="34" bestFit="1" customWidth="1"/>
    <col min="11" max="11" width="6.00390625" style="40" bestFit="1" customWidth="1"/>
    <col min="12" max="12" width="9.57421875" style="36" bestFit="1" customWidth="1"/>
    <col min="13" max="13" width="15.140625" style="36" bestFit="1" customWidth="1"/>
    <col min="14" max="15" width="5.7109375" style="36" customWidth="1"/>
    <col min="16" max="18" width="6.7109375" style="40" bestFit="1" customWidth="1"/>
    <col min="19" max="19" width="5.7109375" style="40" customWidth="1"/>
    <col min="20" max="20" width="6.57421875" style="40" bestFit="1" customWidth="1"/>
    <col min="21" max="21" width="6.7109375" style="40" bestFit="1" customWidth="1"/>
    <col min="22" max="22" width="6.7109375" style="36" customWidth="1"/>
    <col min="23" max="23" width="8.00390625" style="36" customWidth="1"/>
    <col min="24" max="24" width="5.8515625" style="90" customWidth="1"/>
    <col min="25" max="26" width="9.7109375" style="90" bestFit="1" customWidth="1"/>
    <col min="27" max="27" width="6.7109375" style="90" bestFit="1" customWidth="1"/>
    <col min="28" max="28" width="6.8515625" style="90" bestFit="1" customWidth="1"/>
    <col min="29" max="29" width="6.7109375" style="90" bestFit="1" customWidth="1"/>
    <col min="30" max="30" width="5.7109375" style="90" customWidth="1"/>
    <col min="31" max="31" width="6.28125" style="90" customWidth="1"/>
    <col min="32" max="32" width="6.7109375" style="90" bestFit="1" customWidth="1"/>
    <col min="33" max="33" width="5.7109375" style="90" customWidth="1"/>
    <col min="34" max="34" width="6.00390625" style="90" bestFit="1" customWidth="1"/>
    <col min="35" max="35" width="15.140625" style="34" customWidth="1"/>
    <col min="36" max="36" width="3.7109375" style="34" bestFit="1" customWidth="1"/>
    <col min="37" max="37" width="3.140625" style="34" bestFit="1" customWidth="1"/>
    <col min="38" max="16384" width="22.140625" style="34" customWidth="1"/>
  </cols>
  <sheetData>
    <row r="1" spans="1:34" ht="15">
      <c r="A1" s="82"/>
      <c r="B1" s="82"/>
      <c r="C1" s="82"/>
      <c r="D1" s="82"/>
      <c r="E1" s="82"/>
      <c r="F1" s="82"/>
      <c r="G1" s="82"/>
      <c r="H1" s="82"/>
      <c r="I1" s="82"/>
      <c r="J1" s="82"/>
      <c r="K1" s="83"/>
      <c r="L1" s="84"/>
      <c r="M1" s="84"/>
      <c r="N1" s="84"/>
      <c r="O1" s="84"/>
      <c r="P1" s="83"/>
      <c r="Q1" s="83"/>
      <c r="R1" s="83"/>
      <c r="S1" s="83"/>
      <c r="T1" s="83"/>
      <c r="U1" s="83"/>
      <c r="V1" s="84"/>
      <c r="W1" s="84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1:34" ht="15">
      <c r="A2" s="82"/>
      <c r="B2" s="82"/>
      <c r="C2" s="232" t="s">
        <v>802</v>
      </c>
      <c r="D2" s="233"/>
      <c r="E2" s="233"/>
      <c r="F2" s="233"/>
      <c r="G2" s="233"/>
      <c r="H2" s="233"/>
      <c r="I2" s="233"/>
      <c r="J2" s="234"/>
      <c r="K2" s="235"/>
      <c r="L2" s="84"/>
      <c r="M2" s="84"/>
      <c r="N2" s="84"/>
      <c r="O2" s="84"/>
      <c r="P2" s="83"/>
      <c r="Q2" s="83"/>
      <c r="R2" s="83"/>
      <c r="S2" s="83"/>
      <c r="T2" s="83"/>
      <c r="U2" s="83"/>
      <c r="V2" s="84"/>
      <c r="W2" s="84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1:34" ht="15">
      <c r="A3" s="82"/>
      <c r="B3" s="82"/>
      <c r="C3" s="85"/>
      <c r="D3" s="82"/>
      <c r="E3" s="82"/>
      <c r="F3" s="82"/>
      <c r="G3" s="82"/>
      <c r="H3" s="82"/>
      <c r="I3" s="82"/>
      <c r="J3" s="82"/>
      <c r="K3" s="83"/>
      <c r="L3" s="84"/>
      <c r="M3" s="84"/>
      <c r="N3" s="84"/>
      <c r="O3" s="84"/>
      <c r="P3" s="83"/>
      <c r="Q3" s="83"/>
      <c r="R3" s="83"/>
      <c r="S3" s="83"/>
      <c r="T3" s="83"/>
      <c r="U3" s="83"/>
      <c r="V3" s="84"/>
      <c r="W3" s="84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ht="15">
      <c r="A4" s="192" t="s">
        <v>50</v>
      </c>
      <c r="B4" s="82"/>
      <c r="C4" s="82"/>
      <c r="D4" s="82"/>
      <c r="E4" s="82"/>
      <c r="F4" s="82"/>
      <c r="G4" s="82"/>
      <c r="H4" s="82"/>
      <c r="I4" s="82"/>
      <c r="J4" s="82"/>
      <c r="K4" s="83"/>
      <c r="L4" s="84"/>
      <c r="M4" s="84"/>
      <c r="N4" s="84"/>
      <c r="O4" s="84"/>
      <c r="P4" s="83"/>
      <c r="Q4" s="83"/>
      <c r="R4" s="83"/>
      <c r="S4" s="83"/>
      <c r="T4" s="83"/>
      <c r="U4" s="83"/>
      <c r="V4" s="84"/>
      <c r="W4" s="84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</row>
    <row r="5" spans="1:34" ht="15">
      <c r="A5" s="193" t="s">
        <v>51</v>
      </c>
      <c r="B5" s="82"/>
      <c r="C5" s="82"/>
      <c r="D5" s="82"/>
      <c r="E5" s="82"/>
      <c r="F5" s="82"/>
      <c r="G5" s="82"/>
      <c r="H5" s="82"/>
      <c r="I5" s="82"/>
      <c r="J5" s="82"/>
      <c r="K5" s="83"/>
      <c r="L5" s="84"/>
      <c r="M5" s="84"/>
      <c r="N5" s="84"/>
      <c r="O5" s="84"/>
      <c r="P5" s="83"/>
      <c r="Q5" s="83"/>
      <c r="R5" s="83"/>
      <c r="S5" s="83"/>
      <c r="T5" s="83"/>
      <c r="U5" s="83"/>
      <c r="V5" s="84"/>
      <c r="W5" s="84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</row>
    <row r="6" spans="1:34" ht="15">
      <c r="A6" s="193" t="s">
        <v>52</v>
      </c>
      <c r="B6" s="82"/>
      <c r="C6" s="82"/>
      <c r="D6" s="82"/>
      <c r="E6" s="82"/>
      <c r="F6" s="82"/>
      <c r="G6" s="82"/>
      <c r="H6" s="82"/>
      <c r="I6" s="82"/>
      <c r="J6" s="82"/>
      <c r="K6" s="83"/>
      <c r="L6" s="84"/>
      <c r="M6" s="84"/>
      <c r="N6" s="84"/>
      <c r="O6" s="84"/>
      <c r="P6" s="83"/>
      <c r="Q6" s="83"/>
      <c r="R6" s="83"/>
      <c r="S6" s="83"/>
      <c r="T6" s="83"/>
      <c r="U6" s="83"/>
      <c r="V6" s="84"/>
      <c r="W6" s="84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</row>
    <row r="7" spans="1:34" ht="15">
      <c r="A7" s="193" t="s">
        <v>773</v>
      </c>
      <c r="B7" s="82"/>
      <c r="C7" s="82"/>
      <c r="D7" s="82"/>
      <c r="E7" s="82"/>
      <c r="F7" s="82"/>
      <c r="G7" s="82"/>
      <c r="H7" s="82"/>
      <c r="I7" s="82"/>
      <c r="J7" s="82"/>
      <c r="K7" s="83"/>
      <c r="L7" s="84"/>
      <c r="M7" s="84"/>
      <c r="N7" s="84"/>
      <c r="O7" s="84"/>
      <c r="P7" s="83"/>
      <c r="Q7" s="83"/>
      <c r="R7" s="83"/>
      <c r="S7" s="83"/>
      <c r="T7" s="83"/>
      <c r="U7" s="83"/>
      <c r="V7" s="84"/>
      <c r="W7" s="84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</row>
    <row r="8" spans="1:34" ht="15">
      <c r="A8" s="180"/>
      <c r="B8" s="82"/>
      <c r="C8" s="82"/>
      <c r="D8" s="82"/>
      <c r="E8" s="82"/>
      <c r="F8" s="82"/>
      <c r="G8" s="82"/>
      <c r="H8" s="82"/>
      <c r="I8" s="82"/>
      <c r="J8" s="82"/>
      <c r="K8" s="83"/>
      <c r="L8" s="84"/>
      <c r="M8" s="84"/>
      <c r="N8" s="84"/>
      <c r="O8" s="84"/>
      <c r="P8" s="83"/>
      <c r="Q8" s="83"/>
      <c r="R8" s="83"/>
      <c r="S8" s="83"/>
      <c r="T8" s="83"/>
      <c r="U8" s="83"/>
      <c r="V8" s="84"/>
      <c r="W8" s="84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</row>
    <row r="9" spans="1:35" s="184" customFormat="1" ht="29.25" customHeight="1">
      <c r="A9" s="181"/>
      <c r="B9" s="227"/>
      <c r="C9" s="227"/>
      <c r="D9" s="227"/>
      <c r="E9" s="228" t="s">
        <v>69</v>
      </c>
      <c r="F9" s="228"/>
      <c r="G9" s="228"/>
      <c r="H9" s="228"/>
      <c r="I9" s="228"/>
      <c r="J9" s="228"/>
      <c r="K9" s="229" t="s">
        <v>70</v>
      </c>
      <c r="L9" s="229"/>
      <c r="M9" s="229"/>
      <c r="N9" s="229"/>
      <c r="O9" s="229"/>
      <c r="P9" s="230" t="s">
        <v>71</v>
      </c>
      <c r="Q9" s="230"/>
      <c r="R9" s="230"/>
      <c r="S9" s="230"/>
      <c r="T9" s="230"/>
      <c r="U9" s="230"/>
      <c r="V9" s="231" t="s">
        <v>72</v>
      </c>
      <c r="W9" s="231"/>
      <c r="X9" s="226" t="s">
        <v>73</v>
      </c>
      <c r="Y9" s="226"/>
      <c r="Z9" s="226"/>
      <c r="AA9" s="226"/>
      <c r="AB9" s="226"/>
      <c r="AC9" s="226"/>
      <c r="AD9" s="226"/>
      <c r="AE9" s="226"/>
      <c r="AF9" s="226"/>
      <c r="AG9" s="226"/>
      <c r="AH9" s="182"/>
      <c r="AI9" s="183"/>
    </row>
    <row r="10" spans="1:37" s="185" customFormat="1" ht="202.5" customHeight="1">
      <c r="A10" s="217" t="s">
        <v>74</v>
      </c>
      <c r="B10" s="217" t="s">
        <v>16</v>
      </c>
      <c r="C10" s="217" t="s">
        <v>17</v>
      </c>
      <c r="D10" s="217" t="s">
        <v>18</v>
      </c>
      <c r="E10" s="206" t="s">
        <v>57</v>
      </c>
      <c r="F10" s="206" t="s">
        <v>78</v>
      </c>
      <c r="G10" s="206" t="s">
        <v>58</v>
      </c>
      <c r="H10" s="207" t="s">
        <v>64</v>
      </c>
      <c r="I10" s="208" t="s">
        <v>0</v>
      </c>
      <c r="J10" s="206" t="s">
        <v>65</v>
      </c>
      <c r="K10" s="209" t="s">
        <v>19</v>
      </c>
      <c r="L10" s="209" t="s">
        <v>84</v>
      </c>
      <c r="M10" s="209" t="s">
        <v>85</v>
      </c>
      <c r="N10" s="209" t="s">
        <v>4</v>
      </c>
      <c r="O10" s="209" t="s">
        <v>6</v>
      </c>
      <c r="P10" s="210" t="s">
        <v>20</v>
      </c>
      <c r="Q10" s="210" t="s">
        <v>21</v>
      </c>
      <c r="R10" s="210" t="s">
        <v>22</v>
      </c>
      <c r="S10" s="210" t="s">
        <v>23</v>
      </c>
      <c r="T10" s="210" t="s">
        <v>24</v>
      </c>
      <c r="U10" s="210" t="s">
        <v>25</v>
      </c>
      <c r="V10" s="211" t="s">
        <v>9</v>
      </c>
      <c r="W10" s="211" t="s">
        <v>10</v>
      </c>
      <c r="X10" s="212" t="s">
        <v>26</v>
      </c>
      <c r="Y10" s="212" t="s">
        <v>62</v>
      </c>
      <c r="Z10" s="212" t="s">
        <v>63</v>
      </c>
      <c r="AA10" s="212" t="s">
        <v>61</v>
      </c>
      <c r="AB10" s="212" t="s">
        <v>27</v>
      </c>
      <c r="AC10" s="212" t="s">
        <v>28</v>
      </c>
      <c r="AD10" s="212" t="s">
        <v>795</v>
      </c>
      <c r="AE10" s="212" t="s">
        <v>796</v>
      </c>
      <c r="AF10" s="212" t="s">
        <v>797</v>
      </c>
      <c r="AG10" s="212" t="s">
        <v>67</v>
      </c>
      <c r="AH10" s="213" t="s">
        <v>33</v>
      </c>
      <c r="AI10" s="214" t="s">
        <v>86</v>
      </c>
      <c r="AJ10" s="215" t="s">
        <v>793</v>
      </c>
      <c r="AK10" s="216" t="s">
        <v>794</v>
      </c>
    </row>
    <row r="11" spans="1:35" s="41" customFormat="1" ht="15">
      <c r="A11" s="46">
        <v>1</v>
      </c>
      <c r="B11" s="49" t="s">
        <v>101</v>
      </c>
      <c r="C11" s="49" t="s">
        <v>102</v>
      </c>
      <c r="D11" s="49" t="s">
        <v>103</v>
      </c>
      <c r="E11" s="49" t="s">
        <v>40</v>
      </c>
      <c r="F11" s="49" t="s">
        <v>77</v>
      </c>
      <c r="G11" s="49" t="s">
        <v>59</v>
      </c>
      <c r="H11" s="49" t="s">
        <v>12</v>
      </c>
      <c r="I11" s="49" t="s">
        <v>11</v>
      </c>
      <c r="J11" s="50">
        <v>35923</v>
      </c>
      <c r="K11" s="51">
        <v>6.5</v>
      </c>
      <c r="L11" s="52"/>
      <c r="M11" s="52"/>
      <c r="N11" s="52"/>
      <c r="O11" s="52"/>
      <c r="P11" s="113"/>
      <c r="Q11" s="113"/>
      <c r="R11" s="113"/>
      <c r="S11" s="113">
        <v>6</v>
      </c>
      <c r="T11" s="113">
        <v>11</v>
      </c>
      <c r="U11" s="113">
        <v>9</v>
      </c>
      <c r="V11" s="52"/>
      <c r="W11" s="52"/>
      <c r="X11" s="54">
        <v>0.75</v>
      </c>
      <c r="Y11" s="54">
        <v>0</v>
      </c>
      <c r="Z11" s="54">
        <v>0</v>
      </c>
      <c r="AA11" s="54">
        <v>0</v>
      </c>
      <c r="AB11" s="54">
        <v>0</v>
      </c>
      <c r="AC11" s="54">
        <v>20.75</v>
      </c>
      <c r="AD11" s="55">
        <v>0</v>
      </c>
      <c r="AE11" s="55">
        <v>0</v>
      </c>
      <c r="AF11" s="55">
        <v>0</v>
      </c>
      <c r="AG11" s="55">
        <v>0</v>
      </c>
      <c r="AH11" s="55">
        <v>21.5</v>
      </c>
      <c r="AI11" s="41" t="s">
        <v>82</v>
      </c>
    </row>
    <row r="12" spans="1:35" s="105" customFormat="1" ht="15.75" thickBot="1">
      <c r="A12" s="106">
        <v>2</v>
      </c>
      <c r="B12" s="119" t="s">
        <v>126</v>
      </c>
      <c r="C12" s="119" t="s">
        <v>99</v>
      </c>
      <c r="D12" s="119" t="s">
        <v>127</v>
      </c>
      <c r="E12" s="119" t="s">
        <v>40</v>
      </c>
      <c r="F12" s="119" t="s">
        <v>77</v>
      </c>
      <c r="G12" s="119" t="s">
        <v>59</v>
      </c>
      <c r="H12" s="119" t="s">
        <v>12</v>
      </c>
      <c r="I12" s="119" t="s">
        <v>11</v>
      </c>
      <c r="J12" s="120">
        <v>38824</v>
      </c>
      <c r="K12" s="121">
        <v>7.44</v>
      </c>
      <c r="L12" s="122"/>
      <c r="M12" s="122" t="s">
        <v>12</v>
      </c>
      <c r="N12" s="122"/>
      <c r="O12" s="122"/>
      <c r="P12" s="168">
        <v>6</v>
      </c>
      <c r="Q12" s="168">
        <v>4</v>
      </c>
      <c r="R12" s="168">
        <v>3</v>
      </c>
      <c r="S12" s="168">
        <v>2</v>
      </c>
      <c r="T12" s="168">
        <v>6</v>
      </c>
      <c r="U12" s="168">
        <v>9</v>
      </c>
      <c r="V12" s="122"/>
      <c r="W12" s="122"/>
      <c r="X12" s="103">
        <v>1.22</v>
      </c>
      <c r="Y12" s="103">
        <v>4</v>
      </c>
      <c r="Z12" s="103">
        <v>0</v>
      </c>
      <c r="AA12" s="103">
        <v>4</v>
      </c>
      <c r="AB12" s="103">
        <v>3</v>
      </c>
      <c r="AC12" s="103">
        <v>7.5</v>
      </c>
      <c r="AD12" s="104">
        <v>0</v>
      </c>
      <c r="AE12" s="104">
        <v>0</v>
      </c>
      <c r="AF12" s="104">
        <v>0</v>
      </c>
      <c r="AG12" s="104">
        <v>0</v>
      </c>
      <c r="AH12" s="104">
        <v>15.72</v>
      </c>
      <c r="AI12" s="133" t="s">
        <v>82</v>
      </c>
    </row>
    <row r="13" spans="1:35" s="41" customFormat="1" ht="15.75" thickBot="1">
      <c r="A13" s="46">
        <v>3</v>
      </c>
      <c r="B13" s="49" t="s">
        <v>121</v>
      </c>
      <c r="C13" s="49" t="s">
        <v>112</v>
      </c>
      <c r="D13" s="49" t="s">
        <v>122</v>
      </c>
      <c r="E13" s="49" t="s">
        <v>40</v>
      </c>
      <c r="F13" s="49" t="s">
        <v>77</v>
      </c>
      <c r="G13" s="49" t="s">
        <v>59</v>
      </c>
      <c r="H13" s="49" t="s">
        <v>12</v>
      </c>
      <c r="I13" s="49" t="s">
        <v>11</v>
      </c>
      <c r="J13" s="50">
        <v>33940</v>
      </c>
      <c r="K13" s="51">
        <v>6.7</v>
      </c>
      <c r="L13" s="52"/>
      <c r="M13" s="52" t="s">
        <v>12</v>
      </c>
      <c r="N13" s="52"/>
      <c r="O13" s="52"/>
      <c r="P13" s="113">
        <v>2</v>
      </c>
      <c r="Q13" s="113">
        <v>10</v>
      </c>
      <c r="R13" s="113">
        <v>15</v>
      </c>
      <c r="S13" s="113">
        <v>2</v>
      </c>
      <c r="T13" s="113">
        <v>1</v>
      </c>
      <c r="U13" s="113">
        <v>23</v>
      </c>
      <c r="V13" s="52" t="s">
        <v>12</v>
      </c>
      <c r="W13" s="52"/>
      <c r="X13" s="54">
        <v>0.85</v>
      </c>
      <c r="Y13" s="54">
        <v>4</v>
      </c>
      <c r="Z13" s="54">
        <v>0</v>
      </c>
      <c r="AA13" s="54">
        <v>4</v>
      </c>
      <c r="AB13" s="54">
        <v>2.5</v>
      </c>
      <c r="AC13" s="54">
        <v>6.5</v>
      </c>
      <c r="AD13" s="55">
        <v>0</v>
      </c>
      <c r="AE13" s="55">
        <v>0</v>
      </c>
      <c r="AF13" s="55">
        <v>0</v>
      </c>
      <c r="AG13" s="55">
        <v>0</v>
      </c>
      <c r="AH13" s="55">
        <v>13.85</v>
      </c>
      <c r="AI13" s="133" t="s">
        <v>82</v>
      </c>
    </row>
    <row r="14" spans="1:35" s="41" customFormat="1" ht="15">
      <c r="A14" s="46">
        <v>4</v>
      </c>
      <c r="B14" s="49" t="s">
        <v>123</v>
      </c>
      <c r="C14" s="49" t="s">
        <v>124</v>
      </c>
      <c r="D14" s="49" t="s">
        <v>125</v>
      </c>
      <c r="E14" s="49" t="s">
        <v>40</v>
      </c>
      <c r="F14" s="49" t="s">
        <v>77</v>
      </c>
      <c r="G14" s="49" t="s">
        <v>59</v>
      </c>
      <c r="H14" s="49" t="s">
        <v>12</v>
      </c>
      <c r="I14" s="49" t="s">
        <v>11</v>
      </c>
      <c r="J14" s="50">
        <v>37932</v>
      </c>
      <c r="K14" s="51">
        <v>8.2</v>
      </c>
      <c r="L14" s="52"/>
      <c r="M14" s="52" t="s">
        <v>12</v>
      </c>
      <c r="N14" s="52"/>
      <c r="O14" s="52"/>
      <c r="P14" s="113">
        <v>0</v>
      </c>
      <c r="Q14" s="113">
        <v>8</v>
      </c>
      <c r="R14" s="113">
        <v>3</v>
      </c>
      <c r="S14" s="113">
        <v>1</v>
      </c>
      <c r="T14" s="113">
        <v>11</v>
      </c>
      <c r="U14" s="113">
        <v>12</v>
      </c>
      <c r="V14" s="52"/>
      <c r="W14" s="52"/>
      <c r="X14" s="54">
        <v>1.6</v>
      </c>
      <c r="Y14" s="54">
        <v>4</v>
      </c>
      <c r="Z14" s="54">
        <v>0</v>
      </c>
      <c r="AA14" s="54">
        <v>4</v>
      </c>
      <c r="AB14" s="54">
        <v>0.5</v>
      </c>
      <c r="AC14" s="54">
        <v>5.75</v>
      </c>
      <c r="AD14" s="55">
        <v>0</v>
      </c>
      <c r="AE14" s="55">
        <v>0</v>
      </c>
      <c r="AF14" s="55">
        <v>0</v>
      </c>
      <c r="AG14" s="55">
        <v>0</v>
      </c>
      <c r="AH14" s="55">
        <v>11.85</v>
      </c>
      <c r="AI14" s="41" t="s">
        <v>82</v>
      </c>
    </row>
    <row r="15" spans="1:35" s="41" customFormat="1" ht="15">
      <c r="A15" s="46">
        <v>5</v>
      </c>
      <c r="B15" s="65" t="s">
        <v>639</v>
      </c>
      <c r="C15" s="65" t="s">
        <v>201</v>
      </c>
      <c r="D15" s="41" t="s">
        <v>114</v>
      </c>
      <c r="E15" s="41" t="s">
        <v>40</v>
      </c>
      <c r="F15" s="41" t="s">
        <v>77</v>
      </c>
      <c r="G15" s="41" t="s">
        <v>59</v>
      </c>
      <c r="H15" s="41" t="s">
        <v>12</v>
      </c>
      <c r="I15" s="41" t="s">
        <v>11</v>
      </c>
      <c r="J15" s="66">
        <v>38260</v>
      </c>
      <c r="K15" s="67">
        <v>8.1</v>
      </c>
      <c r="L15" s="68"/>
      <c r="M15" s="68"/>
      <c r="N15" s="68"/>
      <c r="O15" s="68"/>
      <c r="P15" s="69">
        <v>7</v>
      </c>
      <c r="Q15" s="69">
        <v>7</v>
      </c>
      <c r="R15" s="69">
        <v>6</v>
      </c>
      <c r="S15" s="69"/>
      <c r="T15" s="69"/>
      <c r="U15" s="69"/>
      <c r="V15" s="68"/>
      <c r="W15" s="68"/>
      <c r="X15" s="54">
        <v>1.55</v>
      </c>
      <c r="Y15" s="54">
        <v>0</v>
      </c>
      <c r="Z15" s="54">
        <v>0</v>
      </c>
      <c r="AA15" s="54">
        <v>0</v>
      </c>
      <c r="AB15" s="54">
        <v>3</v>
      </c>
      <c r="AC15" s="54">
        <v>0</v>
      </c>
      <c r="AD15" s="55">
        <v>0</v>
      </c>
      <c r="AE15" s="55">
        <v>0</v>
      </c>
      <c r="AF15" s="55">
        <v>7</v>
      </c>
      <c r="AG15" s="55">
        <v>7</v>
      </c>
      <c r="AH15" s="55">
        <v>11.55</v>
      </c>
      <c r="AI15" s="41" t="s">
        <v>82</v>
      </c>
    </row>
    <row r="16" spans="1:35" s="41" customFormat="1" ht="15">
      <c r="A16" s="46">
        <v>6</v>
      </c>
      <c r="B16" s="49" t="s">
        <v>119</v>
      </c>
      <c r="C16" s="49" t="s">
        <v>120</v>
      </c>
      <c r="D16" s="49" t="s">
        <v>110</v>
      </c>
      <c r="E16" s="49" t="s">
        <v>40</v>
      </c>
      <c r="F16" s="49" t="s">
        <v>77</v>
      </c>
      <c r="G16" s="49" t="s">
        <v>59</v>
      </c>
      <c r="H16" s="49" t="s">
        <v>12</v>
      </c>
      <c r="I16" s="49" t="s">
        <v>11</v>
      </c>
      <c r="J16" s="50">
        <v>38268</v>
      </c>
      <c r="K16" s="51">
        <v>7</v>
      </c>
      <c r="L16" s="52"/>
      <c r="M16" s="52" t="s">
        <v>12</v>
      </c>
      <c r="N16" s="52"/>
      <c r="O16" s="52"/>
      <c r="P16" s="113">
        <v>3</v>
      </c>
      <c r="Q16" s="113">
        <v>7</v>
      </c>
      <c r="R16" s="113">
        <v>16</v>
      </c>
      <c r="S16" s="113">
        <v>0</v>
      </c>
      <c r="T16" s="113">
        <v>6</v>
      </c>
      <c r="U16" s="113">
        <v>0</v>
      </c>
      <c r="V16" s="52"/>
      <c r="W16" s="52"/>
      <c r="X16" s="54">
        <v>1</v>
      </c>
      <c r="Y16" s="54">
        <v>4</v>
      </c>
      <c r="Z16" s="54">
        <v>0</v>
      </c>
      <c r="AA16" s="54">
        <v>4</v>
      </c>
      <c r="AB16" s="54">
        <v>3</v>
      </c>
      <c r="AC16" s="54">
        <v>1.5</v>
      </c>
      <c r="AD16" s="55">
        <v>0</v>
      </c>
      <c r="AE16" s="55">
        <v>0</v>
      </c>
      <c r="AF16" s="55">
        <v>0</v>
      </c>
      <c r="AG16" s="55">
        <v>0</v>
      </c>
      <c r="AH16" s="55">
        <v>9.5</v>
      </c>
      <c r="AI16" s="41" t="s">
        <v>82</v>
      </c>
    </row>
    <row r="17" spans="1:35" s="41" customFormat="1" ht="15">
      <c r="A17" s="46">
        <v>7</v>
      </c>
      <c r="B17" s="49" t="s">
        <v>111</v>
      </c>
      <c r="C17" s="49" t="s">
        <v>97</v>
      </c>
      <c r="D17" s="49" t="s">
        <v>112</v>
      </c>
      <c r="E17" s="49" t="s">
        <v>40</v>
      </c>
      <c r="F17" s="49" t="s">
        <v>77</v>
      </c>
      <c r="G17" s="49" t="s">
        <v>59</v>
      </c>
      <c r="H17" s="49" t="s">
        <v>12</v>
      </c>
      <c r="I17" s="49" t="s">
        <v>11</v>
      </c>
      <c r="J17" s="50">
        <v>38742</v>
      </c>
      <c r="K17" s="51">
        <v>6.91</v>
      </c>
      <c r="L17" s="52"/>
      <c r="M17" s="52"/>
      <c r="N17" s="52"/>
      <c r="O17" s="52"/>
      <c r="P17" s="113">
        <v>0</v>
      </c>
      <c r="Q17" s="113">
        <v>4</v>
      </c>
      <c r="R17" s="113">
        <v>11</v>
      </c>
      <c r="S17" s="113">
        <v>1</v>
      </c>
      <c r="T17" s="113">
        <v>11</v>
      </c>
      <c r="U17" s="113">
        <v>4</v>
      </c>
      <c r="V17" s="52"/>
      <c r="W17" s="52"/>
      <c r="X17" s="54">
        <v>0.96</v>
      </c>
      <c r="Y17" s="54">
        <v>0</v>
      </c>
      <c r="Z17" s="54">
        <v>0</v>
      </c>
      <c r="AA17" s="54">
        <v>0</v>
      </c>
      <c r="AB17" s="54">
        <v>0</v>
      </c>
      <c r="AC17" s="54">
        <v>5.75</v>
      </c>
      <c r="AD17" s="55">
        <v>0</v>
      </c>
      <c r="AE17" s="55">
        <v>0</v>
      </c>
      <c r="AF17" s="55">
        <v>0</v>
      </c>
      <c r="AG17" s="55">
        <v>0</v>
      </c>
      <c r="AH17" s="55">
        <v>6.71</v>
      </c>
      <c r="AI17" s="41" t="s">
        <v>82</v>
      </c>
    </row>
    <row r="18" spans="1:35" s="41" customFormat="1" ht="15">
      <c r="A18" s="46">
        <v>8</v>
      </c>
      <c r="B18" s="49" t="s">
        <v>113</v>
      </c>
      <c r="C18" s="49" t="s">
        <v>114</v>
      </c>
      <c r="D18" s="49" t="s">
        <v>115</v>
      </c>
      <c r="E18" s="49" t="s">
        <v>40</v>
      </c>
      <c r="F18" s="49" t="s">
        <v>77</v>
      </c>
      <c r="G18" s="49" t="s">
        <v>59</v>
      </c>
      <c r="H18" s="49" t="s">
        <v>12</v>
      </c>
      <c r="I18" s="49" t="s">
        <v>11</v>
      </c>
      <c r="J18" s="50">
        <v>41442</v>
      </c>
      <c r="K18" s="51">
        <v>6.55</v>
      </c>
      <c r="L18" s="52"/>
      <c r="M18" s="52"/>
      <c r="N18" s="52"/>
      <c r="O18" s="52"/>
      <c r="P18" s="113">
        <v>0</v>
      </c>
      <c r="Q18" s="113">
        <v>2</v>
      </c>
      <c r="R18" s="113">
        <v>5</v>
      </c>
      <c r="S18" s="113">
        <v>1</v>
      </c>
      <c r="T18" s="113">
        <v>10</v>
      </c>
      <c r="U18" s="113">
        <v>3</v>
      </c>
      <c r="V18" s="52"/>
      <c r="W18" s="52"/>
      <c r="X18" s="54">
        <v>0.78</v>
      </c>
      <c r="Y18" s="54">
        <v>0</v>
      </c>
      <c r="Z18" s="54">
        <v>0</v>
      </c>
      <c r="AA18" s="54">
        <v>0</v>
      </c>
      <c r="AB18" s="54">
        <v>0</v>
      </c>
      <c r="AC18" s="54">
        <v>5.5</v>
      </c>
      <c r="AD18" s="55">
        <v>0</v>
      </c>
      <c r="AE18" s="55">
        <v>0</v>
      </c>
      <c r="AF18" s="55">
        <v>0</v>
      </c>
      <c r="AG18" s="55">
        <v>0</v>
      </c>
      <c r="AH18" s="55">
        <v>6.28</v>
      </c>
      <c r="AI18" s="41" t="s">
        <v>82</v>
      </c>
    </row>
    <row r="19" spans="1:35" s="41" customFormat="1" ht="15">
      <c r="A19" s="46">
        <v>9</v>
      </c>
      <c r="B19" s="49" t="s">
        <v>98</v>
      </c>
      <c r="C19" s="49" t="s">
        <v>99</v>
      </c>
      <c r="D19" s="49" t="s">
        <v>100</v>
      </c>
      <c r="E19" s="49" t="s">
        <v>40</v>
      </c>
      <c r="F19" s="49" t="s">
        <v>77</v>
      </c>
      <c r="G19" s="49" t="s">
        <v>59</v>
      </c>
      <c r="H19" s="49" t="s">
        <v>12</v>
      </c>
      <c r="I19" s="49" t="s">
        <v>11</v>
      </c>
      <c r="J19" s="50">
        <v>39391</v>
      </c>
      <c r="K19" s="51">
        <v>7.32</v>
      </c>
      <c r="L19" s="52"/>
      <c r="M19" s="52"/>
      <c r="N19" s="52"/>
      <c r="O19" s="52"/>
      <c r="P19" s="113">
        <v>6</v>
      </c>
      <c r="Q19" s="113">
        <v>0</v>
      </c>
      <c r="R19" s="113">
        <v>9</v>
      </c>
      <c r="S19" s="113">
        <v>0</v>
      </c>
      <c r="T19" s="113">
        <v>6</v>
      </c>
      <c r="U19" s="113">
        <v>0</v>
      </c>
      <c r="V19" s="52"/>
      <c r="W19" s="52"/>
      <c r="X19" s="54">
        <v>1.16</v>
      </c>
      <c r="Y19" s="54">
        <v>0</v>
      </c>
      <c r="Z19" s="54">
        <v>0</v>
      </c>
      <c r="AA19" s="54">
        <v>0</v>
      </c>
      <c r="AB19" s="54">
        <v>3</v>
      </c>
      <c r="AC19" s="54">
        <v>1.5</v>
      </c>
      <c r="AD19" s="55">
        <v>0</v>
      </c>
      <c r="AE19" s="55">
        <v>0</v>
      </c>
      <c r="AF19" s="55">
        <v>0</v>
      </c>
      <c r="AG19" s="55">
        <v>0</v>
      </c>
      <c r="AH19" s="55">
        <v>5.66</v>
      </c>
      <c r="AI19" s="41" t="s">
        <v>82</v>
      </c>
    </row>
    <row r="20" spans="1:35" s="41" customFormat="1" ht="15">
      <c r="A20" s="46">
        <v>10</v>
      </c>
      <c r="B20" s="49" t="s">
        <v>104</v>
      </c>
      <c r="C20" s="49" t="s">
        <v>105</v>
      </c>
      <c r="D20" s="49" t="s">
        <v>106</v>
      </c>
      <c r="E20" s="49" t="s">
        <v>40</v>
      </c>
      <c r="F20" s="49" t="s">
        <v>77</v>
      </c>
      <c r="G20" s="49" t="s">
        <v>59</v>
      </c>
      <c r="H20" s="49" t="s">
        <v>12</v>
      </c>
      <c r="I20" s="49" t="s">
        <v>11</v>
      </c>
      <c r="J20" s="50">
        <v>41264</v>
      </c>
      <c r="K20" s="51">
        <v>6.97</v>
      </c>
      <c r="L20" s="52"/>
      <c r="M20" s="52"/>
      <c r="N20" s="52"/>
      <c r="O20" s="52"/>
      <c r="P20" s="113">
        <v>0</v>
      </c>
      <c r="Q20" s="113">
        <v>8</v>
      </c>
      <c r="R20" s="113">
        <v>2</v>
      </c>
      <c r="S20" s="113">
        <v>1</v>
      </c>
      <c r="T20" s="113">
        <v>2</v>
      </c>
      <c r="U20" s="113">
        <v>20</v>
      </c>
      <c r="V20" s="52"/>
      <c r="W20" s="52"/>
      <c r="X20" s="54">
        <v>0.99</v>
      </c>
      <c r="Y20" s="54">
        <v>0</v>
      </c>
      <c r="Z20" s="54">
        <v>0</v>
      </c>
      <c r="AA20" s="54">
        <v>0</v>
      </c>
      <c r="AB20" s="54">
        <v>0.5</v>
      </c>
      <c r="AC20" s="54">
        <v>3.75</v>
      </c>
      <c r="AD20" s="55">
        <v>0</v>
      </c>
      <c r="AE20" s="55">
        <v>0</v>
      </c>
      <c r="AF20" s="55">
        <v>0</v>
      </c>
      <c r="AG20" s="55">
        <v>0</v>
      </c>
      <c r="AH20" s="55">
        <v>5.24</v>
      </c>
      <c r="AI20" s="41" t="s">
        <v>82</v>
      </c>
    </row>
    <row r="21" spans="1:35" s="41" customFormat="1" ht="15">
      <c r="A21" s="46">
        <v>11</v>
      </c>
      <c r="B21" s="49" t="s">
        <v>131</v>
      </c>
      <c r="C21" s="49" t="s">
        <v>132</v>
      </c>
      <c r="D21" s="49" t="s">
        <v>117</v>
      </c>
      <c r="E21" s="49" t="s">
        <v>40</v>
      </c>
      <c r="F21" s="49" t="s">
        <v>77</v>
      </c>
      <c r="G21" s="49" t="s">
        <v>59</v>
      </c>
      <c r="H21" s="49" t="s">
        <v>12</v>
      </c>
      <c r="I21" s="49" t="s">
        <v>11</v>
      </c>
      <c r="J21" s="50">
        <v>38534</v>
      </c>
      <c r="K21" s="53">
        <v>6.8</v>
      </c>
      <c r="L21" s="52"/>
      <c r="M21" s="52"/>
      <c r="N21" s="52"/>
      <c r="O21" s="52"/>
      <c r="P21" s="113">
        <v>3</v>
      </c>
      <c r="Q21" s="113">
        <v>5</v>
      </c>
      <c r="R21" s="113">
        <v>15</v>
      </c>
      <c r="S21" s="113"/>
      <c r="T21" s="113"/>
      <c r="U21" s="113"/>
      <c r="V21" s="52"/>
      <c r="W21" s="52"/>
      <c r="X21" s="54">
        <v>0.9</v>
      </c>
      <c r="Y21" s="54">
        <v>0</v>
      </c>
      <c r="Z21" s="54">
        <v>0</v>
      </c>
      <c r="AA21" s="54">
        <v>0</v>
      </c>
      <c r="AB21" s="54">
        <v>3</v>
      </c>
      <c r="AC21" s="54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3.9</v>
      </c>
      <c r="AI21" s="41" t="s">
        <v>82</v>
      </c>
    </row>
    <row r="22" spans="1:35" s="41" customFormat="1" ht="15">
      <c r="A22" s="46">
        <v>12</v>
      </c>
      <c r="B22" s="49" t="s">
        <v>95</v>
      </c>
      <c r="C22" s="49" t="s">
        <v>96</v>
      </c>
      <c r="D22" s="49" t="s">
        <v>97</v>
      </c>
      <c r="E22" s="49" t="s">
        <v>40</v>
      </c>
      <c r="F22" s="49" t="s">
        <v>77</v>
      </c>
      <c r="G22" s="49" t="s">
        <v>59</v>
      </c>
      <c r="H22" s="49" t="s">
        <v>12</v>
      </c>
      <c r="I22" s="49" t="s">
        <v>11</v>
      </c>
      <c r="J22" s="50">
        <v>40723</v>
      </c>
      <c r="K22" s="51">
        <v>6.95</v>
      </c>
      <c r="L22" s="52"/>
      <c r="M22" s="52"/>
      <c r="N22" s="52"/>
      <c r="O22" s="52"/>
      <c r="P22" s="113">
        <v>2</v>
      </c>
      <c r="Q22" s="113">
        <v>10</v>
      </c>
      <c r="R22" s="113">
        <v>19</v>
      </c>
      <c r="S22" s="113"/>
      <c r="T22" s="113"/>
      <c r="U22" s="113"/>
      <c r="V22" s="52" t="s">
        <v>12</v>
      </c>
      <c r="W22" s="52"/>
      <c r="X22" s="54">
        <v>0.98</v>
      </c>
      <c r="Y22" s="54">
        <v>0</v>
      </c>
      <c r="Z22" s="54">
        <v>0</v>
      </c>
      <c r="AA22" s="54">
        <v>0</v>
      </c>
      <c r="AB22" s="54">
        <v>2.5</v>
      </c>
      <c r="AC22" s="54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3.48</v>
      </c>
      <c r="AI22" s="41" t="s">
        <v>82</v>
      </c>
    </row>
    <row r="23" spans="1:35" s="41" customFormat="1" ht="15">
      <c r="A23" s="46">
        <v>13</v>
      </c>
      <c r="B23" s="65" t="s">
        <v>751</v>
      </c>
      <c r="C23" s="65" t="s">
        <v>182</v>
      </c>
      <c r="D23" s="41" t="s">
        <v>108</v>
      </c>
      <c r="E23" s="41" t="s">
        <v>40</v>
      </c>
      <c r="F23" s="41" t="s">
        <v>77</v>
      </c>
      <c r="G23" s="41" t="s">
        <v>59</v>
      </c>
      <c r="H23" s="41" t="s">
        <v>12</v>
      </c>
      <c r="I23" s="41" t="s">
        <v>11</v>
      </c>
      <c r="J23" s="66">
        <v>41781</v>
      </c>
      <c r="K23" s="69">
        <v>7.74</v>
      </c>
      <c r="L23" s="68"/>
      <c r="M23" s="68"/>
      <c r="N23" s="68"/>
      <c r="O23" s="68"/>
      <c r="P23" s="69">
        <v>0</v>
      </c>
      <c r="Q23" s="69">
        <v>1</v>
      </c>
      <c r="R23" s="69">
        <v>13</v>
      </c>
      <c r="S23" s="69"/>
      <c r="T23" s="69"/>
      <c r="U23" s="69"/>
      <c r="V23" s="68"/>
      <c r="W23" s="68"/>
      <c r="X23" s="54">
        <v>1.37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1.37</v>
      </c>
      <c r="AI23" s="41" t="s">
        <v>82</v>
      </c>
    </row>
    <row r="24" spans="1:35" s="41" customFormat="1" ht="15">
      <c r="A24" s="46">
        <v>14</v>
      </c>
      <c r="B24" s="49" t="s">
        <v>109</v>
      </c>
      <c r="C24" s="49" t="s">
        <v>93</v>
      </c>
      <c r="D24" s="49" t="s">
        <v>110</v>
      </c>
      <c r="E24" s="49" t="s">
        <v>40</v>
      </c>
      <c r="F24" s="49" t="s">
        <v>77</v>
      </c>
      <c r="G24" s="49" t="s">
        <v>59</v>
      </c>
      <c r="H24" s="49" t="s">
        <v>14</v>
      </c>
      <c r="I24" s="49" t="s">
        <v>13</v>
      </c>
      <c r="J24" s="50">
        <v>39325</v>
      </c>
      <c r="K24" s="51">
        <v>6.81</v>
      </c>
      <c r="L24" s="52"/>
      <c r="M24" s="52"/>
      <c r="N24" s="52"/>
      <c r="O24" s="52"/>
      <c r="P24" s="113">
        <v>8</v>
      </c>
      <c r="Q24" s="113">
        <v>9</v>
      </c>
      <c r="R24" s="113">
        <v>20</v>
      </c>
      <c r="S24" s="113">
        <v>0</v>
      </c>
      <c r="T24" s="113">
        <v>6</v>
      </c>
      <c r="U24" s="113">
        <v>0</v>
      </c>
      <c r="V24" s="52"/>
      <c r="W24" s="52"/>
      <c r="X24" s="54">
        <v>0.91</v>
      </c>
      <c r="Y24" s="54">
        <v>0</v>
      </c>
      <c r="Z24" s="54">
        <v>0</v>
      </c>
      <c r="AA24" s="54">
        <v>0</v>
      </c>
      <c r="AB24" s="54">
        <v>3</v>
      </c>
      <c r="AC24" s="54">
        <v>1.5</v>
      </c>
      <c r="AD24" s="55">
        <v>0</v>
      </c>
      <c r="AE24" s="55">
        <v>0</v>
      </c>
      <c r="AF24" s="55">
        <v>0</v>
      </c>
      <c r="AG24" s="55">
        <v>0</v>
      </c>
      <c r="AH24" s="55">
        <v>5.41</v>
      </c>
      <c r="AI24" s="41" t="s">
        <v>82</v>
      </c>
    </row>
    <row r="25" spans="1:35" s="41" customFormat="1" ht="15">
      <c r="A25" s="46">
        <v>15</v>
      </c>
      <c r="B25" s="49" t="s">
        <v>130</v>
      </c>
      <c r="C25" s="49" t="s">
        <v>94</v>
      </c>
      <c r="D25" s="49" t="s">
        <v>125</v>
      </c>
      <c r="E25" s="49" t="s">
        <v>40</v>
      </c>
      <c r="F25" s="49" t="s">
        <v>77</v>
      </c>
      <c r="G25" s="49" t="s">
        <v>59</v>
      </c>
      <c r="H25" s="49" t="s">
        <v>14</v>
      </c>
      <c r="I25" s="49" t="s">
        <v>13</v>
      </c>
      <c r="J25" s="50">
        <v>33571</v>
      </c>
      <c r="K25" s="53">
        <v>6.2</v>
      </c>
      <c r="L25" s="52"/>
      <c r="M25" s="52"/>
      <c r="N25" s="52"/>
      <c r="O25" s="52"/>
      <c r="P25" s="113">
        <v>0</v>
      </c>
      <c r="Q25" s="113">
        <v>11</v>
      </c>
      <c r="R25" s="113">
        <v>18</v>
      </c>
      <c r="S25" s="113">
        <v>0</v>
      </c>
      <c r="T25" s="113">
        <v>7</v>
      </c>
      <c r="U25" s="113">
        <v>20</v>
      </c>
      <c r="V25" s="52"/>
      <c r="W25" s="52"/>
      <c r="X25" s="54">
        <v>0.6</v>
      </c>
      <c r="Y25" s="54">
        <v>0</v>
      </c>
      <c r="Z25" s="54">
        <v>0</v>
      </c>
      <c r="AA25" s="54">
        <v>0</v>
      </c>
      <c r="AB25" s="54">
        <v>1</v>
      </c>
      <c r="AC25" s="54">
        <v>2</v>
      </c>
      <c r="AD25" s="55">
        <v>0</v>
      </c>
      <c r="AE25" s="55">
        <v>0</v>
      </c>
      <c r="AF25" s="55">
        <v>0</v>
      </c>
      <c r="AG25" s="55">
        <v>0</v>
      </c>
      <c r="AH25" s="55">
        <v>3.6</v>
      </c>
      <c r="AI25" s="41" t="s">
        <v>82</v>
      </c>
    </row>
    <row r="26" spans="1:35" s="41" customFormat="1" ht="15">
      <c r="A26" s="46">
        <v>16</v>
      </c>
      <c r="B26" s="49" t="s">
        <v>107</v>
      </c>
      <c r="C26" s="49" t="s">
        <v>96</v>
      </c>
      <c r="D26" s="49" t="s">
        <v>108</v>
      </c>
      <c r="E26" s="49" t="s">
        <v>40</v>
      </c>
      <c r="F26" s="49" t="s">
        <v>77</v>
      </c>
      <c r="G26" s="49" t="s">
        <v>59</v>
      </c>
      <c r="H26" s="49" t="s">
        <v>14</v>
      </c>
      <c r="I26" s="49" t="s">
        <v>13</v>
      </c>
      <c r="J26" s="50">
        <v>42571</v>
      </c>
      <c r="K26" s="51">
        <v>7.24</v>
      </c>
      <c r="L26" s="52"/>
      <c r="M26" s="52"/>
      <c r="N26" s="52"/>
      <c r="O26" s="52"/>
      <c r="P26" s="113"/>
      <c r="Q26" s="113"/>
      <c r="R26" s="113"/>
      <c r="S26" s="113">
        <v>0</v>
      </c>
      <c r="T26" s="113">
        <v>5</v>
      </c>
      <c r="U26" s="113">
        <v>15</v>
      </c>
      <c r="V26" s="52"/>
      <c r="W26" s="52"/>
      <c r="X26" s="54">
        <v>1.12</v>
      </c>
      <c r="Y26" s="54">
        <v>0</v>
      </c>
      <c r="Z26" s="54">
        <v>0</v>
      </c>
      <c r="AA26" s="54">
        <v>0</v>
      </c>
      <c r="AB26" s="54">
        <v>0</v>
      </c>
      <c r="AC26" s="54">
        <v>1.5</v>
      </c>
      <c r="AD26" s="55">
        <v>0</v>
      </c>
      <c r="AE26" s="55">
        <v>0</v>
      </c>
      <c r="AF26" s="55">
        <v>0</v>
      </c>
      <c r="AG26" s="55">
        <v>0</v>
      </c>
      <c r="AH26" s="55">
        <v>2.62</v>
      </c>
      <c r="AI26" s="41" t="s">
        <v>82</v>
      </c>
    </row>
    <row r="27" spans="1:35" s="41" customFormat="1" ht="15">
      <c r="A27" s="46">
        <v>17</v>
      </c>
      <c r="B27" s="65" t="s">
        <v>731</v>
      </c>
      <c r="C27" s="65" t="s">
        <v>732</v>
      </c>
      <c r="D27" s="41" t="s">
        <v>293</v>
      </c>
      <c r="E27" s="41" t="s">
        <v>40</v>
      </c>
      <c r="F27" s="41" t="s">
        <v>77</v>
      </c>
      <c r="G27" s="41" t="s">
        <v>59</v>
      </c>
      <c r="H27" s="41" t="s">
        <v>14</v>
      </c>
      <c r="I27" s="41" t="s">
        <v>13</v>
      </c>
      <c r="J27" s="66">
        <v>41780</v>
      </c>
      <c r="K27" s="69">
        <v>7.19</v>
      </c>
      <c r="L27" s="68"/>
      <c r="M27" s="68"/>
      <c r="N27" s="68"/>
      <c r="O27" s="68"/>
      <c r="P27" s="69">
        <v>1</v>
      </c>
      <c r="Q27" s="69">
        <v>8</v>
      </c>
      <c r="R27" s="69">
        <v>7</v>
      </c>
      <c r="S27" s="69"/>
      <c r="T27" s="69"/>
      <c r="U27" s="69"/>
      <c r="V27" s="68"/>
      <c r="W27" s="68"/>
      <c r="X27" s="54">
        <v>1.1</v>
      </c>
      <c r="Y27" s="54">
        <v>0</v>
      </c>
      <c r="Z27" s="54">
        <v>0</v>
      </c>
      <c r="AA27" s="54">
        <v>0</v>
      </c>
      <c r="AB27" s="54">
        <v>1.5</v>
      </c>
      <c r="AC27" s="54"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2.6</v>
      </c>
      <c r="AI27" s="41" t="s">
        <v>82</v>
      </c>
    </row>
    <row r="28" spans="1:35" s="41" customFormat="1" ht="15">
      <c r="A28" s="46">
        <v>18</v>
      </c>
      <c r="B28" s="65" t="s">
        <v>647</v>
      </c>
      <c r="C28" s="65" t="s">
        <v>133</v>
      </c>
      <c r="D28" s="41" t="s">
        <v>122</v>
      </c>
      <c r="E28" s="41" t="s">
        <v>40</v>
      </c>
      <c r="F28" s="41" t="s">
        <v>77</v>
      </c>
      <c r="G28" s="41" t="s">
        <v>59</v>
      </c>
      <c r="H28" s="41" t="s">
        <v>14</v>
      </c>
      <c r="I28" s="41" t="s">
        <v>13</v>
      </c>
      <c r="J28" s="66">
        <v>41941</v>
      </c>
      <c r="K28" s="67">
        <v>7.87</v>
      </c>
      <c r="L28" s="68"/>
      <c r="M28" s="68"/>
      <c r="N28" s="68"/>
      <c r="O28" s="68"/>
      <c r="P28" s="69">
        <v>1</v>
      </c>
      <c r="Q28" s="69">
        <v>2</v>
      </c>
      <c r="R28" s="69">
        <v>10</v>
      </c>
      <c r="S28" s="69"/>
      <c r="T28" s="69"/>
      <c r="U28" s="69"/>
      <c r="V28" s="68"/>
      <c r="W28" s="68"/>
      <c r="X28" s="54">
        <v>1.44</v>
      </c>
      <c r="Y28" s="54">
        <v>0</v>
      </c>
      <c r="Z28" s="54">
        <v>0</v>
      </c>
      <c r="AA28" s="54">
        <v>0</v>
      </c>
      <c r="AB28" s="54">
        <v>1</v>
      </c>
      <c r="AC28" s="54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2.44</v>
      </c>
      <c r="AI28" s="41" t="s">
        <v>82</v>
      </c>
    </row>
    <row r="29" spans="1:35" s="41" customFormat="1" ht="15">
      <c r="A29" s="46">
        <v>19</v>
      </c>
      <c r="B29" s="49" t="s">
        <v>116</v>
      </c>
      <c r="C29" s="49" t="s">
        <v>117</v>
      </c>
      <c r="D29" s="49" t="s">
        <v>118</v>
      </c>
      <c r="E29" s="80" t="s">
        <v>40</v>
      </c>
      <c r="F29" s="80" t="s">
        <v>77</v>
      </c>
      <c r="G29" s="49" t="s">
        <v>59</v>
      </c>
      <c r="H29" s="49" t="s">
        <v>14</v>
      </c>
      <c r="I29" s="49" t="s">
        <v>13</v>
      </c>
      <c r="J29" s="50">
        <v>32493</v>
      </c>
      <c r="K29" s="51">
        <v>7.25</v>
      </c>
      <c r="L29" s="80"/>
      <c r="M29" s="52"/>
      <c r="N29" s="52"/>
      <c r="O29" s="52"/>
      <c r="P29" s="113">
        <v>0</v>
      </c>
      <c r="Q29" s="113">
        <v>9</v>
      </c>
      <c r="R29" s="113">
        <v>9</v>
      </c>
      <c r="S29" s="113"/>
      <c r="T29" s="113"/>
      <c r="U29" s="113"/>
      <c r="V29" s="52"/>
      <c r="W29" s="52"/>
      <c r="X29" s="54">
        <v>1.13</v>
      </c>
      <c r="Y29" s="54">
        <v>0</v>
      </c>
      <c r="Z29" s="54">
        <v>0</v>
      </c>
      <c r="AA29" s="54">
        <v>0</v>
      </c>
      <c r="AB29" s="54">
        <v>0.5</v>
      </c>
      <c r="AC29" s="54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1.63</v>
      </c>
      <c r="AI29" s="41" t="s">
        <v>82</v>
      </c>
    </row>
    <row r="30" spans="1:35" s="41" customFormat="1" ht="15">
      <c r="A30" s="46">
        <v>20</v>
      </c>
      <c r="B30" s="65" t="s">
        <v>590</v>
      </c>
      <c r="C30" s="65" t="s">
        <v>186</v>
      </c>
      <c r="D30" s="41" t="s">
        <v>355</v>
      </c>
      <c r="E30" s="41" t="s">
        <v>40</v>
      </c>
      <c r="F30" s="41" t="s">
        <v>77</v>
      </c>
      <c r="G30" s="41" t="s">
        <v>59</v>
      </c>
      <c r="H30" s="41" t="s">
        <v>14</v>
      </c>
      <c r="I30" s="41" t="s">
        <v>13</v>
      </c>
      <c r="J30" s="66">
        <v>43031</v>
      </c>
      <c r="K30" s="67">
        <v>8.16</v>
      </c>
      <c r="L30" s="68"/>
      <c r="M30" s="68"/>
      <c r="N30" s="68"/>
      <c r="O30" s="68"/>
      <c r="P30" s="69"/>
      <c r="Q30" s="69"/>
      <c r="R30" s="69"/>
      <c r="S30" s="69"/>
      <c r="T30" s="69"/>
      <c r="U30" s="69"/>
      <c r="V30" s="68"/>
      <c r="W30" s="68"/>
      <c r="X30" s="54">
        <v>1.58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5">
        <v>0</v>
      </c>
      <c r="AE30" s="55">
        <v>0</v>
      </c>
      <c r="AF30" s="55">
        <v>0</v>
      </c>
      <c r="AG30" s="55">
        <v>0</v>
      </c>
      <c r="AH30" s="55">
        <v>1.58</v>
      </c>
      <c r="AI30" s="41" t="s">
        <v>82</v>
      </c>
    </row>
    <row r="31" spans="1:35" s="41" customFormat="1" ht="15">
      <c r="A31" s="46">
        <v>21</v>
      </c>
      <c r="B31" s="65" t="s">
        <v>561</v>
      </c>
      <c r="C31" s="65" t="s">
        <v>99</v>
      </c>
      <c r="D31" s="41" t="s">
        <v>189</v>
      </c>
      <c r="E31" s="41" t="s">
        <v>40</v>
      </c>
      <c r="F31" s="41" t="s">
        <v>77</v>
      </c>
      <c r="G31" s="41" t="s">
        <v>59</v>
      </c>
      <c r="H31" s="41" t="s">
        <v>14</v>
      </c>
      <c r="I31" s="41" t="s">
        <v>13</v>
      </c>
      <c r="J31" s="66">
        <v>39300</v>
      </c>
      <c r="K31" s="67">
        <v>6.62</v>
      </c>
      <c r="L31" s="68"/>
      <c r="M31" s="68"/>
      <c r="N31" s="68"/>
      <c r="O31" s="68"/>
      <c r="P31" s="69"/>
      <c r="Q31" s="69"/>
      <c r="R31" s="69"/>
      <c r="S31" s="69"/>
      <c r="T31" s="69"/>
      <c r="U31" s="69"/>
      <c r="V31" s="68"/>
      <c r="W31" s="68"/>
      <c r="X31" s="54">
        <v>0.81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0.81</v>
      </c>
      <c r="AI31" s="41" t="s">
        <v>82</v>
      </c>
    </row>
    <row r="32" spans="1:35" s="41" customFormat="1" ht="15">
      <c r="A32" s="46">
        <v>22</v>
      </c>
      <c r="B32" s="65" t="s">
        <v>664</v>
      </c>
      <c r="C32" s="65" t="s">
        <v>99</v>
      </c>
      <c r="D32" s="41" t="s">
        <v>100</v>
      </c>
      <c r="E32" s="41" t="s">
        <v>40</v>
      </c>
      <c r="F32" s="41" t="s">
        <v>77</v>
      </c>
      <c r="G32" s="41" t="s">
        <v>59</v>
      </c>
      <c r="H32" s="41" t="s">
        <v>14</v>
      </c>
      <c r="I32" s="41" t="s">
        <v>13</v>
      </c>
      <c r="J32" s="66">
        <v>41558</v>
      </c>
      <c r="K32" s="69">
        <v>6.58</v>
      </c>
      <c r="L32" s="68"/>
      <c r="M32" s="68"/>
      <c r="N32" s="68"/>
      <c r="O32" s="68"/>
      <c r="P32" s="69"/>
      <c r="Q32" s="69"/>
      <c r="R32" s="69"/>
      <c r="S32" s="69"/>
      <c r="T32" s="69"/>
      <c r="U32" s="69"/>
      <c r="V32" s="68"/>
      <c r="W32" s="68"/>
      <c r="X32" s="54">
        <v>0.79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0.79</v>
      </c>
      <c r="AI32" s="41" t="s">
        <v>82</v>
      </c>
    </row>
    <row r="33" spans="1:35" s="47" customFormat="1" ht="15">
      <c r="A33" s="56">
        <v>23</v>
      </c>
      <c r="B33" s="118" t="s">
        <v>712</v>
      </c>
      <c r="C33" s="118" t="s">
        <v>189</v>
      </c>
      <c r="D33" s="47" t="s">
        <v>521</v>
      </c>
      <c r="E33" s="47" t="s">
        <v>40</v>
      </c>
      <c r="F33" s="47" t="s">
        <v>77</v>
      </c>
      <c r="G33" s="47" t="s">
        <v>59</v>
      </c>
      <c r="H33" s="47" t="s">
        <v>14</v>
      </c>
      <c r="I33" s="47" t="s">
        <v>13</v>
      </c>
      <c r="J33" s="114">
        <v>39486</v>
      </c>
      <c r="K33" s="115">
        <v>6.51</v>
      </c>
      <c r="L33" s="116"/>
      <c r="M33" s="116"/>
      <c r="N33" s="116"/>
      <c r="O33" s="116"/>
      <c r="P33" s="115"/>
      <c r="Q33" s="115"/>
      <c r="R33" s="115"/>
      <c r="S33" s="115"/>
      <c r="T33" s="115"/>
      <c r="U33" s="115"/>
      <c r="V33" s="116" t="s">
        <v>12</v>
      </c>
      <c r="W33" s="116"/>
      <c r="X33" s="63">
        <v>0.76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4">
        <v>0</v>
      </c>
      <c r="AE33" s="64">
        <v>0</v>
      </c>
      <c r="AF33" s="64">
        <v>0</v>
      </c>
      <c r="AG33" s="64">
        <v>0</v>
      </c>
      <c r="AH33" s="64">
        <v>0.76</v>
      </c>
      <c r="AI33" s="47" t="s">
        <v>82</v>
      </c>
    </row>
    <row r="34" spans="1:35" s="41" customFormat="1" ht="15">
      <c r="A34" s="46">
        <v>24</v>
      </c>
      <c r="B34" s="65" t="s">
        <v>644</v>
      </c>
      <c r="C34" s="65" t="s">
        <v>645</v>
      </c>
      <c r="D34" s="41" t="s">
        <v>427</v>
      </c>
      <c r="E34" s="41" t="s">
        <v>40</v>
      </c>
      <c r="F34" s="41" t="s">
        <v>77</v>
      </c>
      <c r="G34" s="41" t="s">
        <v>59</v>
      </c>
      <c r="H34" s="41" t="s">
        <v>14</v>
      </c>
      <c r="I34" s="41" t="s">
        <v>13</v>
      </c>
      <c r="J34" s="66">
        <v>43052</v>
      </c>
      <c r="K34" s="67">
        <v>6.46</v>
      </c>
      <c r="L34" s="68"/>
      <c r="M34" s="68"/>
      <c r="N34" s="68"/>
      <c r="O34" s="68"/>
      <c r="P34" s="69"/>
      <c r="Q34" s="69"/>
      <c r="R34" s="69"/>
      <c r="S34" s="69"/>
      <c r="T34" s="69"/>
      <c r="U34" s="69"/>
      <c r="V34" s="68"/>
      <c r="W34" s="68"/>
      <c r="X34" s="54">
        <v>0.73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5">
        <v>0</v>
      </c>
      <c r="AE34" s="55">
        <v>0</v>
      </c>
      <c r="AF34" s="55">
        <v>0</v>
      </c>
      <c r="AG34" s="55">
        <v>0</v>
      </c>
      <c r="AH34" s="55">
        <v>0.73</v>
      </c>
      <c r="AI34" s="41" t="s">
        <v>82</v>
      </c>
    </row>
    <row r="35" spans="1:34" ht="15">
      <c r="A35" s="86"/>
      <c r="X35" s="87"/>
      <c r="Y35" s="87"/>
      <c r="Z35" s="87"/>
      <c r="AA35" s="87"/>
      <c r="AB35" s="88"/>
      <c r="AC35" s="87"/>
      <c r="AD35" s="89"/>
      <c r="AE35" s="89"/>
      <c r="AG35" s="89"/>
      <c r="AH35" s="38"/>
    </row>
    <row r="36" spans="1:34" ht="15">
      <c r="A36" s="86"/>
      <c r="X36" s="87"/>
      <c r="Y36" s="87"/>
      <c r="Z36" s="87"/>
      <c r="AA36" s="87"/>
      <c r="AB36" s="88"/>
      <c r="AC36" s="87"/>
      <c r="AD36" s="89"/>
      <c r="AE36" s="89"/>
      <c r="AG36" s="89"/>
      <c r="AH36" s="38"/>
    </row>
    <row r="37" spans="1:34" ht="15">
      <c r="A37" s="86"/>
      <c r="X37" s="87"/>
      <c r="Y37" s="87"/>
      <c r="Z37" s="87"/>
      <c r="AA37" s="87"/>
      <c r="AB37" s="88"/>
      <c r="AC37" s="87"/>
      <c r="AD37" s="89"/>
      <c r="AE37" s="89"/>
      <c r="AG37" s="89"/>
      <c r="AH37" s="38"/>
    </row>
    <row r="38" spans="1:34" ht="15">
      <c r="A38" s="86"/>
      <c r="X38" s="87"/>
      <c r="Y38" s="87"/>
      <c r="Z38" s="87"/>
      <c r="AA38" s="87"/>
      <c r="AB38" s="88"/>
      <c r="AC38" s="87"/>
      <c r="AD38" s="89"/>
      <c r="AE38" s="89"/>
      <c r="AG38" s="89"/>
      <c r="AH38" s="38"/>
    </row>
    <row r="39" spans="1:34" ht="15">
      <c r="A39" s="86"/>
      <c r="X39" s="87"/>
      <c r="Y39" s="87"/>
      <c r="Z39" s="87"/>
      <c r="AA39" s="87"/>
      <c r="AB39" s="88"/>
      <c r="AC39" s="87"/>
      <c r="AD39" s="89"/>
      <c r="AE39" s="89"/>
      <c r="AG39" s="89"/>
      <c r="AH39" s="38"/>
    </row>
    <row r="40" spans="1:34" ht="15">
      <c r="A40" s="86"/>
      <c r="X40" s="87"/>
      <c r="Y40" s="87"/>
      <c r="Z40" s="87"/>
      <c r="AA40" s="87"/>
      <c r="AB40" s="88"/>
      <c r="AC40" s="87"/>
      <c r="AD40" s="89"/>
      <c r="AE40" s="89"/>
      <c r="AG40" s="89"/>
      <c r="AH40" s="38"/>
    </row>
    <row r="41" spans="1:34" ht="15">
      <c r="A41" s="86"/>
      <c r="X41" s="87"/>
      <c r="Y41" s="87"/>
      <c r="Z41" s="87"/>
      <c r="AA41" s="87"/>
      <c r="AB41" s="88"/>
      <c r="AC41" s="87"/>
      <c r="AD41" s="89"/>
      <c r="AE41" s="89"/>
      <c r="AG41" s="89"/>
      <c r="AH41" s="38"/>
    </row>
    <row r="42" spans="1:34" ht="15">
      <c r="A42" s="86"/>
      <c r="X42" s="87"/>
      <c r="Y42" s="87"/>
      <c r="Z42" s="87"/>
      <c r="AA42" s="87"/>
      <c r="AB42" s="88"/>
      <c r="AC42" s="87"/>
      <c r="AD42" s="89"/>
      <c r="AE42" s="89"/>
      <c r="AG42" s="89"/>
      <c r="AH42" s="38"/>
    </row>
    <row r="43" spans="1:34" ht="15">
      <c r="A43" s="86"/>
      <c r="X43" s="87"/>
      <c r="Y43" s="87"/>
      <c r="Z43" s="87"/>
      <c r="AA43" s="87"/>
      <c r="AB43" s="88"/>
      <c r="AC43" s="87"/>
      <c r="AD43" s="89"/>
      <c r="AE43" s="89"/>
      <c r="AG43" s="89"/>
      <c r="AH43" s="38"/>
    </row>
    <row r="44" spans="1:34" ht="15">
      <c r="A44" s="86"/>
      <c r="X44" s="87"/>
      <c r="Y44" s="87"/>
      <c r="Z44" s="87"/>
      <c r="AA44" s="87"/>
      <c r="AB44" s="88"/>
      <c r="AC44" s="87"/>
      <c r="AD44" s="89"/>
      <c r="AE44" s="89"/>
      <c r="AG44" s="89"/>
      <c r="AH44" s="38"/>
    </row>
    <row r="45" spans="1:34" ht="15">
      <c r="A45" s="86"/>
      <c r="X45" s="87"/>
      <c r="Y45" s="87"/>
      <c r="Z45" s="87"/>
      <c r="AA45" s="87"/>
      <c r="AB45" s="88"/>
      <c r="AC45" s="87"/>
      <c r="AD45" s="89"/>
      <c r="AE45" s="89"/>
      <c r="AG45" s="89"/>
      <c r="AH45" s="38"/>
    </row>
    <row r="46" spans="1:34" ht="15">
      <c r="A46" s="86"/>
      <c r="X46" s="87"/>
      <c r="Y46" s="87"/>
      <c r="Z46" s="87"/>
      <c r="AA46" s="87"/>
      <c r="AB46" s="88"/>
      <c r="AC46" s="87"/>
      <c r="AD46" s="89"/>
      <c r="AE46" s="89"/>
      <c r="AG46" s="89"/>
      <c r="AH46" s="38"/>
    </row>
    <row r="47" spans="1:34" ht="15">
      <c r="A47" s="86"/>
      <c r="X47" s="87"/>
      <c r="Y47" s="87"/>
      <c r="Z47" s="87"/>
      <c r="AA47" s="87"/>
      <c r="AB47" s="88"/>
      <c r="AC47" s="87"/>
      <c r="AD47" s="89"/>
      <c r="AE47" s="89"/>
      <c r="AG47" s="89"/>
      <c r="AH47" s="38"/>
    </row>
    <row r="48" spans="1:34" ht="15">
      <c r="A48" s="86"/>
      <c r="X48" s="87"/>
      <c r="Y48" s="87"/>
      <c r="Z48" s="87"/>
      <c r="AA48" s="87"/>
      <c r="AB48" s="88"/>
      <c r="AC48" s="87"/>
      <c r="AD48" s="89"/>
      <c r="AE48" s="89"/>
      <c r="AG48" s="89"/>
      <c r="AH48" s="38"/>
    </row>
    <row r="49" spans="1:34" ht="15">
      <c r="A49" s="86"/>
      <c r="X49" s="87"/>
      <c r="Y49" s="87"/>
      <c r="Z49" s="87"/>
      <c r="AA49" s="87"/>
      <c r="AB49" s="88"/>
      <c r="AC49" s="87"/>
      <c r="AD49" s="89"/>
      <c r="AE49" s="89"/>
      <c r="AG49" s="89"/>
      <c r="AH49" s="38"/>
    </row>
    <row r="50" spans="1:34" ht="15">
      <c r="A50" s="86"/>
      <c r="X50" s="87"/>
      <c r="Y50" s="87"/>
      <c r="Z50" s="87"/>
      <c r="AA50" s="87"/>
      <c r="AB50" s="88"/>
      <c r="AC50" s="87"/>
      <c r="AD50" s="89"/>
      <c r="AE50" s="89"/>
      <c r="AG50" s="89"/>
      <c r="AH50" s="38"/>
    </row>
    <row r="51" spans="1:34" ht="15">
      <c r="A51" s="86"/>
      <c r="X51" s="87"/>
      <c r="Y51" s="87"/>
      <c r="Z51" s="87"/>
      <c r="AA51" s="87"/>
      <c r="AB51" s="88"/>
      <c r="AC51" s="87"/>
      <c r="AD51" s="89"/>
      <c r="AE51" s="89"/>
      <c r="AG51" s="89"/>
      <c r="AH51" s="38"/>
    </row>
    <row r="52" spans="1:34" ht="15">
      <c r="A52" s="86"/>
      <c r="X52" s="87"/>
      <c r="Y52" s="87"/>
      <c r="Z52" s="87"/>
      <c r="AA52" s="87"/>
      <c r="AB52" s="88"/>
      <c r="AC52" s="87"/>
      <c r="AD52" s="89"/>
      <c r="AE52" s="89"/>
      <c r="AG52" s="89"/>
      <c r="AH52" s="38"/>
    </row>
    <row r="53" spans="1:34" ht="15">
      <c r="A53" s="86"/>
      <c r="X53" s="87"/>
      <c r="Y53" s="87"/>
      <c r="Z53" s="87"/>
      <c r="AA53" s="87"/>
      <c r="AB53" s="88"/>
      <c r="AC53" s="87"/>
      <c r="AD53" s="89"/>
      <c r="AE53" s="89"/>
      <c r="AG53" s="89"/>
      <c r="AH53" s="38"/>
    </row>
    <row r="54" spans="1:34" ht="15">
      <c r="A54" s="86"/>
      <c r="X54" s="87"/>
      <c r="Y54" s="87"/>
      <c r="Z54" s="87"/>
      <c r="AA54" s="87"/>
      <c r="AB54" s="88"/>
      <c r="AC54" s="87"/>
      <c r="AD54" s="89"/>
      <c r="AE54" s="89"/>
      <c r="AG54" s="89"/>
      <c r="AH54" s="38"/>
    </row>
    <row r="55" spans="1:34" ht="15">
      <c r="A55" s="86"/>
      <c r="X55" s="87"/>
      <c r="Y55" s="87"/>
      <c r="Z55" s="87"/>
      <c r="AA55" s="87"/>
      <c r="AB55" s="88"/>
      <c r="AC55" s="87"/>
      <c r="AD55" s="89"/>
      <c r="AE55" s="89"/>
      <c r="AG55" s="89"/>
      <c r="AH55" s="38"/>
    </row>
    <row r="56" spans="1:34" ht="15">
      <c r="A56" s="86"/>
      <c r="X56" s="87"/>
      <c r="Y56" s="87"/>
      <c r="Z56" s="87"/>
      <c r="AA56" s="87"/>
      <c r="AB56" s="88"/>
      <c r="AC56" s="87"/>
      <c r="AD56" s="89"/>
      <c r="AE56" s="89"/>
      <c r="AG56" s="89"/>
      <c r="AH56" s="38"/>
    </row>
    <row r="57" spans="1:34" ht="15">
      <c r="A57" s="86"/>
      <c r="X57" s="87"/>
      <c r="Y57" s="87"/>
      <c r="Z57" s="87"/>
      <c r="AA57" s="87"/>
      <c r="AB57" s="88"/>
      <c r="AC57" s="87"/>
      <c r="AD57" s="89"/>
      <c r="AE57" s="89"/>
      <c r="AG57" s="89"/>
      <c r="AH57" s="38"/>
    </row>
    <row r="58" spans="1:34" ht="15">
      <c r="A58" s="86"/>
      <c r="X58" s="87"/>
      <c r="Y58" s="87"/>
      <c r="Z58" s="87"/>
      <c r="AA58" s="87"/>
      <c r="AB58" s="88"/>
      <c r="AC58" s="87"/>
      <c r="AD58" s="89"/>
      <c r="AE58" s="89"/>
      <c r="AG58" s="89"/>
      <c r="AH58" s="38"/>
    </row>
    <row r="59" spans="1:34" ht="15">
      <c r="A59" s="86"/>
      <c r="X59" s="87"/>
      <c r="Y59" s="87"/>
      <c r="Z59" s="87"/>
      <c r="AA59" s="87"/>
      <c r="AB59" s="88"/>
      <c r="AC59" s="87"/>
      <c r="AD59" s="89"/>
      <c r="AE59" s="89"/>
      <c r="AG59" s="89"/>
      <c r="AH59" s="38"/>
    </row>
    <row r="60" spans="1:34" ht="15">
      <c r="A60" s="86"/>
      <c r="X60" s="87"/>
      <c r="Y60" s="87"/>
      <c r="Z60" s="87"/>
      <c r="AA60" s="87"/>
      <c r="AB60" s="88"/>
      <c r="AC60" s="87"/>
      <c r="AD60" s="89"/>
      <c r="AE60" s="89"/>
      <c r="AG60" s="89"/>
      <c r="AH60" s="38"/>
    </row>
    <row r="61" spans="1:34" ht="15">
      <c r="A61" s="86"/>
      <c r="X61" s="87"/>
      <c r="Y61" s="87"/>
      <c r="Z61" s="87"/>
      <c r="AA61" s="87"/>
      <c r="AB61" s="88"/>
      <c r="AC61" s="87"/>
      <c r="AD61" s="89"/>
      <c r="AE61" s="89"/>
      <c r="AG61" s="89"/>
      <c r="AH61" s="38"/>
    </row>
    <row r="62" spans="1:34" ht="15">
      <c r="A62" s="86"/>
      <c r="X62" s="87"/>
      <c r="Y62" s="87"/>
      <c r="Z62" s="87"/>
      <c r="AA62" s="87"/>
      <c r="AB62" s="88"/>
      <c r="AC62" s="87"/>
      <c r="AD62" s="89"/>
      <c r="AE62" s="89"/>
      <c r="AG62" s="89"/>
      <c r="AH62" s="38"/>
    </row>
    <row r="63" spans="1:34" ht="15">
      <c r="A63" s="86"/>
      <c r="X63" s="87"/>
      <c r="Y63" s="87"/>
      <c r="Z63" s="87"/>
      <c r="AA63" s="87"/>
      <c r="AB63" s="88"/>
      <c r="AC63" s="87"/>
      <c r="AD63" s="89"/>
      <c r="AE63" s="89"/>
      <c r="AG63" s="89"/>
      <c r="AH63" s="38"/>
    </row>
    <row r="64" spans="1:34" ht="15">
      <c r="A64" s="86"/>
      <c r="X64" s="87"/>
      <c r="Y64" s="87"/>
      <c r="Z64" s="87"/>
      <c r="AA64" s="87"/>
      <c r="AB64" s="88"/>
      <c r="AC64" s="87"/>
      <c r="AD64" s="89"/>
      <c r="AE64" s="89"/>
      <c r="AG64" s="89"/>
      <c r="AH64" s="38"/>
    </row>
    <row r="65" spans="1:34" ht="15">
      <c r="A65" s="86"/>
      <c r="X65" s="87"/>
      <c r="Y65" s="87"/>
      <c r="Z65" s="87"/>
      <c r="AA65" s="87"/>
      <c r="AB65" s="88"/>
      <c r="AC65" s="87"/>
      <c r="AD65" s="89"/>
      <c r="AE65" s="89"/>
      <c r="AG65" s="89"/>
      <c r="AH65" s="38"/>
    </row>
    <row r="66" spans="1:34" ht="15">
      <c r="A66" s="86"/>
      <c r="X66" s="87"/>
      <c r="Y66" s="87"/>
      <c r="Z66" s="87"/>
      <c r="AA66" s="87"/>
      <c r="AB66" s="88"/>
      <c r="AC66" s="87"/>
      <c r="AD66" s="89"/>
      <c r="AE66" s="89"/>
      <c r="AG66" s="89"/>
      <c r="AH66" s="38"/>
    </row>
    <row r="67" spans="1:34" ht="15">
      <c r="A67" s="86"/>
      <c r="X67" s="87"/>
      <c r="Y67" s="87"/>
      <c r="Z67" s="87"/>
      <c r="AA67" s="87"/>
      <c r="AB67" s="88"/>
      <c r="AC67" s="87"/>
      <c r="AD67" s="89"/>
      <c r="AE67" s="89"/>
      <c r="AG67" s="89"/>
      <c r="AH67" s="38"/>
    </row>
    <row r="68" spans="1:34" ht="15">
      <c r="A68" s="86"/>
      <c r="X68" s="87"/>
      <c r="Y68" s="87"/>
      <c r="Z68" s="87"/>
      <c r="AA68" s="87"/>
      <c r="AB68" s="88"/>
      <c r="AC68" s="87"/>
      <c r="AD68" s="89"/>
      <c r="AE68" s="89"/>
      <c r="AG68" s="89"/>
      <c r="AH68" s="38"/>
    </row>
    <row r="69" spans="1:34" ht="15">
      <c r="A69" s="86"/>
      <c r="X69" s="87"/>
      <c r="Y69" s="87"/>
      <c r="Z69" s="87"/>
      <c r="AA69" s="87"/>
      <c r="AB69" s="88"/>
      <c r="AC69" s="87"/>
      <c r="AD69" s="89"/>
      <c r="AE69" s="89"/>
      <c r="AG69" s="89"/>
      <c r="AH69" s="38"/>
    </row>
    <row r="70" spans="1:34" ht="15">
      <c r="A70" s="86"/>
      <c r="X70" s="87"/>
      <c r="Y70" s="87"/>
      <c r="Z70" s="87"/>
      <c r="AA70" s="87"/>
      <c r="AB70" s="88"/>
      <c r="AC70" s="87"/>
      <c r="AD70" s="89"/>
      <c r="AE70" s="89"/>
      <c r="AG70" s="89"/>
      <c r="AH70" s="38"/>
    </row>
    <row r="71" spans="1:34" ht="15">
      <c r="A71" s="86"/>
      <c r="X71" s="87"/>
      <c r="Y71" s="87"/>
      <c r="Z71" s="87"/>
      <c r="AA71" s="87"/>
      <c r="AB71" s="88"/>
      <c r="AC71" s="87"/>
      <c r="AD71" s="89"/>
      <c r="AE71" s="89"/>
      <c r="AG71" s="89"/>
      <c r="AH71" s="38"/>
    </row>
    <row r="72" spans="1:34" ht="15">
      <c r="A72" s="86"/>
      <c r="X72" s="87"/>
      <c r="Y72" s="87"/>
      <c r="Z72" s="87"/>
      <c r="AA72" s="87"/>
      <c r="AB72" s="88"/>
      <c r="AC72" s="87"/>
      <c r="AD72" s="89"/>
      <c r="AE72" s="89"/>
      <c r="AG72" s="89"/>
      <c r="AH72" s="38"/>
    </row>
    <row r="73" spans="1:34" ht="15">
      <c r="A73" s="86"/>
      <c r="X73" s="87"/>
      <c r="Y73" s="87"/>
      <c r="Z73" s="87"/>
      <c r="AA73" s="87"/>
      <c r="AB73" s="88"/>
      <c r="AC73" s="87"/>
      <c r="AD73" s="89"/>
      <c r="AE73" s="89"/>
      <c r="AG73" s="89"/>
      <c r="AH73" s="38"/>
    </row>
    <row r="74" spans="1:34" ht="15">
      <c r="A74" s="86"/>
      <c r="X74" s="87"/>
      <c r="Y74" s="87"/>
      <c r="Z74" s="87"/>
      <c r="AA74" s="87"/>
      <c r="AB74" s="88"/>
      <c r="AC74" s="87"/>
      <c r="AD74" s="89"/>
      <c r="AE74" s="89"/>
      <c r="AG74" s="89"/>
      <c r="AH74" s="38"/>
    </row>
    <row r="75" spans="1:34" ht="15">
      <c r="A75" s="86"/>
      <c r="X75" s="87"/>
      <c r="Y75" s="87"/>
      <c r="Z75" s="87"/>
      <c r="AA75" s="87"/>
      <c r="AB75" s="88"/>
      <c r="AC75" s="87"/>
      <c r="AD75" s="89"/>
      <c r="AE75" s="89"/>
      <c r="AG75" s="89"/>
      <c r="AH75" s="38"/>
    </row>
    <row r="76" spans="1:34" ht="15">
      <c r="A76" s="86"/>
      <c r="X76" s="87"/>
      <c r="Y76" s="87"/>
      <c r="Z76" s="87"/>
      <c r="AA76" s="87"/>
      <c r="AB76" s="88"/>
      <c r="AC76" s="87"/>
      <c r="AD76" s="89"/>
      <c r="AE76" s="89"/>
      <c r="AG76" s="89"/>
      <c r="AH76" s="38"/>
    </row>
    <row r="77" spans="1:34" ht="15">
      <c r="A77" s="86"/>
      <c r="X77" s="87"/>
      <c r="Y77" s="87"/>
      <c r="Z77" s="87"/>
      <c r="AA77" s="87"/>
      <c r="AB77" s="88"/>
      <c r="AC77" s="87"/>
      <c r="AD77" s="89"/>
      <c r="AE77" s="89"/>
      <c r="AG77" s="89"/>
      <c r="AH77" s="38"/>
    </row>
    <row r="78" spans="1:34" ht="15">
      <c r="A78" s="86"/>
      <c r="X78" s="87"/>
      <c r="Y78" s="87"/>
      <c r="Z78" s="87"/>
      <c r="AA78" s="87"/>
      <c r="AB78" s="88"/>
      <c r="AC78" s="87"/>
      <c r="AD78" s="89"/>
      <c r="AE78" s="89"/>
      <c r="AG78" s="89"/>
      <c r="AH78" s="38"/>
    </row>
    <row r="79" spans="1:34" ht="15">
      <c r="A79" s="86"/>
      <c r="X79" s="87"/>
      <c r="Y79" s="87"/>
      <c r="Z79" s="87"/>
      <c r="AA79" s="87"/>
      <c r="AB79" s="88"/>
      <c r="AC79" s="87"/>
      <c r="AD79" s="89"/>
      <c r="AE79" s="89"/>
      <c r="AG79" s="89"/>
      <c r="AH79" s="38"/>
    </row>
    <row r="80" spans="1:34" ht="15">
      <c r="A80" s="86"/>
      <c r="X80" s="87"/>
      <c r="Y80" s="87"/>
      <c r="Z80" s="87"/>
      <c r="AA80" s="87"/>
      <c r="AB80" s="88"/>
      <c r="AC80" s="87"/>
      <c r="AD80" s="89"/>
      <c r="AE80" s="89"/>
      <c r="AG80" s="89"/>
      <c r="AH80" s="38"/>
    </row>
    <row r="81" spans="1:34" ht="15">
      <c r="A81" s="86"/>
      <c r="X81" s="87"/>
      <c r="Y81" s="87"/>
      <c r="Z81" s="87"/>
      <c r="AA81" s="87"/>
      <c r="AB81" s="88"/>
      <c r="AC81" s="87"/>
      <c r="AD81" s="89"/>
      <c r="AE81" s="89"/>
      <c r="AG81" s="89"/>
      <c r="AH81" s="38"/>
    </row>
    <row r="82" spans="1:34" ht="15">
      <c r="A82" s="86"/>
      <c r="X82" s="87"/>
      <c r="Y82" s="87"/>
      <c r="Z82" s="87"/>
      <c r="AA82" s="87"/>
      <c r="AB82" s="88"/>
      <c r="AC82" s="87"/>
      <c r="AD82" s="89"/>
      <c r="AE82" s="89"/>
      <c r="AG82" s="89"/>
      <c r="AH82" s="38"/>
    </row>
    <row r="83" spans="1:34" ht="15">
      <c r="A83" s="86"/>
      <c r="X83" s="87"/>
      <c r="Y83" s="87"/>
      <c r="Z83" s="87"/>
      <c r="AA83" s="87"/>
      <c r="AB83" s="88"/>
      <c r="AC83" s="87"/>
      <c r="AD83" s="89"/>
      <c r="AE83" s="89"/>
      <c r="AG83" s="89"/>
      <c r="AH83" s="38"/>
    </row>
    <row r="84" spans="1:34" ht="15">
      <c r="A84" s="86"/>
      <c r="X84" s="87"/>
      <c r="Y84" s="87"/>
      <c r="Z84" s="87"/>
      <c r="AA84" s="87"/>
      <c r="AB84" s="88"/>
      <c r="AC84" s="87"/>
      <c r="AD84" s="89"/>
      <c r="AE84" s="89"/>
      <c r="AG84" s="89"/>
      <c r="AH84" s="38"/>
    </row>
    <row r="85" spans="1:34" ht="15">
      <c r="A85" s="86"/>
      <c r="X85" s="87"/>
      <c r="Y85" s="87"/>
      <c r="Z85" s="87"/>
      <c r="AA85" s="87"/>
      <c r="AB85" s="88"/>
      <c r="AC85" s="87"/>
      <c r="AD85" s="89"/>
      <c r="AE85" s="89"/>
      <c r="AG85" s="89"/>
      <c r="AH85" s="38"/>
    </row>
    <row r="86" spans="1:34" ht="15">
      <c r="A86" s="86"/>
      <c r="X86" s="87"/>
      <c r="Y86" s="87"/>
      <c r="Z86" s="87"/>
      <c r="AA86" s="87"/>
      <c r="AB86" s="88"/>
      <c r="AC86" s="87"/>
      <c r="AD86" s="89"/>
      <c r="AE86" s="89"/>
      <c r="AG86" s="89"/>
      <c r="AH86" s="38"/>
    </row>
    <row r="87" spans="1:34" ht="15">
      <c r="A87" s="86"/>
      <c r="X87" s="87"/>
      <c r="Y87" s="87"/>
      <c r="Z87" s="87"/>
      <c r="AA87" s="87"/>
      <c r="AB87" s="88"/>
      <c r="AC87" s="87"/>
      <c r="AD87" s="89"/>
      <c r="AE87" s="89"/>
      <c r="AG87" s="89"/>
      <c r="AH87" s="38"/>
    </row>
    <row r="88" spans="1:34" ht="15">
      <c r="A88" s="86"/>
      <c r="X88" s="87"/>
      <c r="Y88" s="87"/>
      <c r="Z88" s="87"/>
      <c r="AA88" s="87"/>
      <c r="AB88" s="88"/>
      <c r="AC88" s="87"/>
      <c r="AD88" s="89"/>
      <c r="AE88" s="89"/>
      <c r="AG88" s="89"/>
      <c r="AH88" s="38"/>
    </row>
    <row r="89" spans="1:34" ht="15">
      <c r="A89" s="86"/>
      <c r="X89" s="87"/>
      <c r="Y89" s="87"/>
      <c r="Z89" s="87"/>
      <c r="AA89" s="87"/>
      <c r="AB89" s="88"/>
      <c r="AC89" s="87"/>
      <c r="AD89" s="89"/>
      <c r="AE89" s="89"/>
      <c r="AG89" s="89"/>
      <c r="AH89" s="38"/>
    </row>
    <row r="90" spans="1:34" ht="15">
      <c r="A90" s="86"/>
      <c r="X90" s="87"/>
      <c r="Y90" s="87"/>
      <c r="Z90" s="87"/>
      <c r="AA90" s="87"/>
      <c r="AB90" s="88"/>
      <c r="AC90" s="87"/>
      <c r="AD90" s="89"/>
      <c r="AE90" s="89"/>
      <c r="AG90" s="89"/>
      <c r="AH90" s="38"/>
    </row>
    <row r="91" spans="1:34" ht="15">
      <c r="A91" s="86"/>
      <c r="X91" s="87"/>
      <c r="Y91" s="87"/>
      <c r="Z91" s="87"/>
      <c r="AA91" s="87"/>
      <c r="AB91" s="88"/>
      <c r="AC91" s="87"/>
      <c r="AD91" s="89"/>
      <c r="AE91" s="89"/>
      <c r="AG91" s="89"/>
      <c r="AH91" s="38"/>
    </row>
    <row r="92" spans="1:34" ht="15">
      <c r="A92" s="86"/>
      <c r="X92" s="87"/>
      <c r="Y92" s="87"/>
      <c r="Z92" s="87"/>
      <c r="AA92" s="87"/>
      <c r="AB92" s="88"/>
      <c r="AC92" s="87"/>
      <c r="AD92" s="89"/>
      <c r="AE92" s="89"/>
      <c r="AG92" s="89"/>
      <c r="AH92" s="38"/>
    </row>
    <row r="93" spans="1:34" ht="15">
      <c r="A93" s="86"/>
      <c r="X93" s="87"/>
      <c r="Y93" s="87"/>
      <c r="Z93" s="87"/>
      <c r="AA93" s="87"/>
      <c r="AB93" s="88"/>
      <c r="AC93" s="87"/>
      <c r="AD93" s="89"/>
      <c r="AE93" s="89"/>
      <c r="AG93" s="89"/>
      <c r="AH93" s="38"/>
    </row>
    <row r="94" spans="1:34" ht="15">
      <c r="A94" s="86"/>
      <c r="X94" s="87"/>
      <c r="Y94" s="87"/>
      <c r="Z94" s="87"/>
      <c r="AA94" s="87"/>
      <c r="AB94" s="88"/>
      <c r="AC94" s="87"/>
      <c r="AD94" s="89"/>
      <c r="AE94" s="89"/>
      <c r="AG94" s="89"/>
      <c r="AH94" s="38"/>
    </row>
    <row r="95" spans="1:34" ht="15">
      <c r="A95" s="86"/>
      <c r="X95" s="87"/>
      <c r="Y95" s="87"/>
      <c r="Z95" s="87"/>
      <c r="AA95" s="87"/>
      <c r="AB95" s="88"/>
      <c r="AC95" s="87"/>
      <c r="AD95" s="89"/>
      <c r="AE95" s="89"/>
      <c r="AG95" s="89"/>
      <c r="AH95" s="38"/>
    </row>
    <row r="96" spans="1:34" ht="15">
      <c r="A96" s="86"/>
      <c r="X96" s="87"/>
      <c r="Y96" s="87"/>
      <c r="Z96" s="87"/>
      <c r="AA96" s="87"/>
      <c r="AB96" s="88"/>
      <c r="AC96" s="87"/>
      <c r="AD96" s="89"/>
      <c r="AE96" s="89"/>
      <c r="AG96" s="89"/>
      <c r="AH96" s="38"/>
    </row>
    <row r="97" spans="1:34" ht="15">
      <c r="A97" s="86"/>
      <c r="X97" s="87"/>
      <c r="Y97" s="87"/>
      <c r="Z97" s="87"/>
      <c r="AA97" s="87"/>
      <c r="AB97" s="88"/>
      <c r="AC97" s="87"/>
      <c r="AD97" s="89"/>
      <c r="AE97" s="89"/>
      <c r="AG97" s="89"/>
      <c r="AH97" s="38"/>
    </row>
    <row r="98" spans="1:34" ht="15">
      <c r="A98" s="86"/>
      <c r="X98" s="87"/>
      <c r="Y98" s="87"/>
      <c r="Z98" s="87"/>
      <c r="AA98" s="87"/>
      <c r="AB98" s="88"/>
      <c r="AC98" s="87"/>
      <c r="AD98" s="89"/>
      <c r="AE98" s="89"/>
      <c r="AG98" s="89"/>
      <c r="AH98" s="38"/>
    </row>
    <row r="99" spans="1:34" ht="15">
      <c r="A99" s="86"/>
      <c r="X99" s="87"/>
      <c r="Y99" s="87"/>
      <c r="Z99" s="87"/>
      <c r="AA99" s="87"/>
      <c r="AB99" s="88"/>
      <c r="AC99" s="87"/>
      <c r="AD99" s="89"/>
      <c r="AE99" s="89"/>
      <c r="AG99" s="89"/>
      <c r="AH99" s="38"/>
    </row>
    <row r="100" spans="1:34" ht="15">
      <c r="A100" s="86"/>
      <c r="X100" s="87"/>
      <c r="Y100" s="87"/>
      <c r="Z100" s="87"/>
      <c r="AA100" s="87"/>
      <c r="AB100" s="88"/>
      <c r="AC100" s="87"/>
      <c r="AD100" s="89"/>
      <c r="AE100" s="89"/>
      <c r="AG100" s="89"/>
      <c r="AH100" s="38"/>
    </row>
    <row r="101" spans="1:34" ht="15">
      <c r="A101" s="86"/>
      <c r="X101" s="87"/>
      <c r="Y101" s="87"/>
      <c r="Z101" s="87"/>
      <c r="AA101" s="87"/>
      <c r="AB101" s="88"/>
      <c r="AC101" s="87"/>
      <c r="AD101" s="89"/>
      <c r="AE101" s="89"/>
      <c r="AG101" s="89"/>
      <c r="AH101" s="38"/>
    </row>
    <row r="102" spans="1:34" ht="15">
      <c r="A102" s="86"/>
      <c r="X102" s="87"/>
      <c r="Y102" s="87"/>
      <c r="Z102" s="87"/>
      <c r="AA102" s="87"/>
      <c r="AB102" s="88"/>
      <c r="AC102" s="87"/>
      <c r="AD102" s="89"/>
      <c r="AE102" s="89"/>
      <c r="AG102" s="89"/>
      <c r="AH102" s="38"/>
    </row>
    <row r="103" spans="1:34" ht="15">
      <c r="A103" s="86"/>
      <c r="X103" s="87"/>
      <c r="Y103" s="87"/>
      <c r="Z103" s="87"/>
      <c r="AA103" s="87"/>
      <c r="AB103" s="88"/>
      <c r="AC103" s="87"/>
      <c r="AD103" s="89"/>
      <c r="AE103" s="89"/>
      <c r="AG103" s="89"/>
      <c r="AH103" s="38"/>
    </row>
    <row r="104" spans="1:34" ht="15">
      <c r="A104" s="86"/>
      <c r="X104" s="87"/>
      <c r="Y104" s="87"/>
      <c r="Z104" s="87"/>
      <c r="AA104" s="87"/>
      <c r="AB104" s="88"/>
      <c r="AC104" s="87"/>
      <c r="AD104" s="89"/>
      <c r="AE104" s="89"/>
      <c r="AG104" s="89"/>
      <c r="AH104" s="38"/>
    </row>
    <row r="105" spans="1:34" ht="15">
      <c r="A105" s="86"/>
      <c r="X105" s="87"/>
      <c r="Y105" s="87"/>
      <c r="Z105" s="87"/>
      <c r="AA105" s="87"/>
      <c r="AB105" s="88"/>
      <c r="AC105" s="87"/>
      <c r="AD105" s="89"/>
      <c r="AE105" s="89"/>
      <c r="AG105" s="89"/>
      <c r="AH105" s="38"/>
    </row>
    <row r="106" spans="1:34" ht="15">
      <c r="A106" s="86"/>
      <c r="X106" s="87"/>
      <c r="Y106" s="87"/>
      <c r="Z106" s="87"/>
      <c r="AA106" s="87"/>
      <c r="AB106" s="88"/>
      <c r="AC106" s="87"/>
      <c r="AD106" s="89"/>
      <c r="AE106" s="89"/>
      <c r="AG106" s="89"/>
      <c r="AH106" s="38"/>
    </row>
    <row r="107" spans="1:34" ht="15">
      <c r="A107" s="86"/>
      <c r="X107" s="87"/>
      <c r="Y107" s="87"/>
      <c r="Z107" s="87"/>
      <c r="AA107" s="87"/>
      <c r="AB107" s="88"/>
      <c r="AC107" s="87"/>
      <c r="AD107" s="89"/>
      <c r="AE107" s="89"/>
      <c r="AG107" s="89"/>
      <c r="AH107" s="38"/>
    </row>
    <row r="108" spans="1:34" ht="15">
      <c r="A108" s="86"/>
      <c r="X108" s="87"/>
      <c r="Y108" s="87"/>
      <c r="Z108" s="87"/>
      <c r="AA108" s="87"/>
      <c r="AB108" s="88"/>
      <c r="AC108" s="87"/>
      <c r="AD108" s="89"/>
      <c r="AE108" s="89"/>
      <c r="AG108" s="89"/>
      <c r="AH108" s="38"/>
    </row>
    <row r="109" spans="1:34" ht="15">
      <c r="A109" s="86"/>
      <c r="X109" s="87"/>
      <c r="Y109" s="87"/>
      <c r="Z109" s="87"/>
      <c r="AA109" s="87"/>
      <c r="AB109" s="88"/>
      <c r="AC109" s="87"/>
      <c r="AD109" s="89"/>
      <c r="AE109" s="89"/>
      <c r="AG109" s="89"/>
      <c r="AH109" s="38"/>
    </row>
    <row r="110" spans="1:34" ht="15">
      <c r="A110" s="86"/>
      <c r="X110" s="87"/>
      <c r="Y110" s="87"/>
      <c r="Z110" s="87"/>
      <c r="AA110" s="87"/>
      <c r="AB110" s="88"/>
      <c r="AC110" s="87"/>
      <c r="AD110" s="89"/>
      <c r="AE110" s="89"/>
      <c r="AG110" s="89"/>
      <c r="AH110" s="38"/>
    </row>
    <row r="111" spans="1:34" ht="15">
      <c r="A111" s="86"/>
      <c r="X111" s="87"/>
      <c r="Y111" s="87"/>
      <c r="Z111" s="87"/>
      <c r="AA111" s="87"/>
      <c r="AB111" s="88"/>
      <c r="AC111" s="87"/>
      <c r="AD111" s="89"/>
      <c r="AE111" s="89"/>
      <c r="AG111" s="89"/>
      <c r="AH111" s="38"/>
    </row>
    <row r="112" spans="1:34" ht="15">
      <c r="A112" s="86"/>
      <c r="X112" s="87"/>
      <c r="Y112" s="87"/>
      <c r="Z112" s="87"/>
      <c r="AA112" s="87"/>
      <c r="AB112" s="88"/>
      <c r="AC112" s="87"/>
      <c r="AD112" s="89"/>
      <c r="AE112" s="89"/>
      <c r="AG112" s="89"/>
      <c r="AH112" s="38"/>
    </row>
    <row r="113" spans="1:34" ht="15">
      <c r="A113" s="86"/>
      <c r="X113" s="87"/>
      <c r="Y113" s="87"/>
      <c r="Z113" s="87"/>
      <c r="AA113" s="87"/>
      <c r="AB113" s="88"/>
      <c r="AC113" s="87"/>
      <c r="AD113" s="89"/>
      <c r="AE113" s="89"/>
      <c r="AG113" s="89"/>
      <c r="AH113" s="38"/>
    </row>
    <row r="114" spans="1:34" ht="15">
      <c r="A114" s="86"/>
      <c r="X114" s="87"/>
      <c r="Y114" s="87"/>
      <c r="Z114" s="87"/>
      <c r="AA114" s="87"/>
      <c r="AB114" s="88"/>
      <c r="AC114" s="87"/>
      <c r="AD114" s="89"/>
      <c r="AE114" s="89"/>
      <c r="AG114" s="89"/>
      <c r="AH114" s="38"/>
    </row>
    <row r="115" spans="1:34" ht="15">
      <c r="A115" s="86"/>
      <c r="X115" s="87"/>
      <c r="Y115" s="87"/>
      <c r="Z115" s="87"/>
      <c r="AA115" s="87"/>
      <c r="AB115" s="88"/>
      <c r="AC115" s="87"/>
      <c r="AD115" s="89"/>
      <c r="AE115" s="89"/>
      <c r="AG115" s="89"/>
      <c r="AH115" s="38"/>
    </row>
    <row r="116" spans="1:34" ht="15">
      <c r="A116" s="86"/>
      <c r="X116" s="87"/>
      <c r="Y116" s="87"/>
      <c r="Z116" s="87"/>
      <c r="AA116" s="87"/>
      <c r="AB116" s="88"/>
      <c r="AC116" s="87"/>
      <c r="AD116" s="89"/>
      <c r="AE116" s="89"/>
      <c r="AG116" s="89"/>
      <c r="AH116" s="38"/>
    </row>
    <row r="117" spans="1:34" ht="15">
      <c r="A117" s="86"/>
      <c r="X117" s="87"/>
      <c r="Y117" s="87"/>
      <c r="Z117" s="87"/>
      <c r="AA117" s="87"/>
      <c r="AB117" s="88"/>
      <c r="AC117" s="87"/>
      <c r="AD117" s="89"/>
      <c r="AE117" s="89"/>
      <c r="AG117" s="89"/>
      <c r="AH117" s="38"/>
    </row>
    <row r="118" spans="1:34" ht="15">
      <c r="A118" s="86"/>
      <c r="X118" s="87"/>
      <c r="Y118" s="87"/>
      <c r="Z118" s="87"/>
      <c r="AA118" s="87"/>
      <c r="AB118" s="88"/>
      <c r="AC118" s="87"/>
      <c r="AD118" s="89"/>
      <c r="AE118" s="89"/>
      <c r="AG118" s="89"/>
      <c r="AH118" s="38"/>
    </row>
    <row r="119" spans="1:34" ht="15">
      <c r="A119" s="86"/>
      <c r="X119" s="87"/>
      <c r="Y119" s="87"/>
      <c r="Z119" s="87"/>
      <c r="AA119" s="87"/>
      <c r="AB119" s="88"/>
      <c r="AC119" s="87"/>
      <c r="AD119" s="89"/>
      <c r="AE119" s="89"/>
      <c r="AG119" s="89"/>
      <c r="AH119" s="38"/>
    </row>
    <row r="120" spans="1:34" ht="15">
      <c r="A120" s="86"/>
      <c r="X120" s="87"/>
      <c r="Y120" s="87"/>
      <c r="Z120" s="87"/>
      <c r="AA120" s="87"/>
      <c r="AB120" s="88"/>
      <c r="AC120" s="87"/>
      <c r="AD120" s="89"/>
      <c r="AE120" s="89"/>
      <c r="AG120" s="89"/>
      <c r="AH120" s="38"/>
    </row>
    <row r="121" spans="1:34" ht="15">
      <c r="A121" s="86"/>
      <c r="X121" s="87"/>
      <c r="Y121" s="87"/>
      <c r="Z121" s="87"/>
      <c r="AA121" s="87"/>
      <c r="AB121" s="88"/>
      <c r="AC121" s="87"/>
      <c r="AD121" s="89"/>
      <c r="AE121" s="89"/>
      <c r="AG121" s="89"/>
      <c r="AH121" s="38"/>
    </row>
    <row r="122" spans="1:34" ht="15">
      <c r="A122" s="86"/>
      <c r="X122" s="87"/>
      <c r="Y122" s="87"/>
      <c r="Z122" s="87"/>
      <c r="AA122" s="87"/>
      <c r="AB122" s="88"/>
      <c r="AC122" s="87"/>
      <c r="AD122" s="89"/>
      <c r="AE122" s="89"/>
      <c r="AG122" s="89"/>
      <c r="AH122" s="38"/>
    </row>
    <row r="123" spans="1:34" ht="15">
      <c r="A123" s="86"/>
      <c r="X123" s="87"/>
      <c r="Y123" s="87"/>
      <c r="Z123" s="87"/>
      <c r="AA123" s="87"/>
      <c r="AB123" s="88"/>
      <c r="AC123" s="87"/>
      <c r="AD123" s="89"/>
      <c r="AE123" s="89"/>
      <c r="AG123" s="89"/>
      <c r="AH123" s="38"/>
    </row>
    <row r="124" spans="1:34" ht="15">
      <c r="A124" s="86"/>
      <c r="X124" s="87"/>
      <c r="Y124" s="87"/>
      <c r="Z124" s="87"/>
      <c r="AA124" s="87"/>
      <c r="AB124" s="88"/>
      <c r="AC124" s="87"/>
      <c r="AD124" s="89"/>
      <c r="AE124" s="89"/>
      <c r="AG124" s="89"/>
      <c r="AH124" s="38"/>
    </row>
    <row r="125" spans="1:34" ht="15">
      <c r="A125" s="86"/>
      <c r="X125" s="87"/>
      <c r="Y125" s="87"/>
      <c r="Z125" s="87"/>
      <c r="AA125" s="87"/>
      <c r="AB125" s="88"/>
      <c r="AC125" s="87"/>
      <c r="AD125" s="89"/>
      <c r="AE125" s="89"/>
      <c r="AG125" s="89"/>
      <c r="AH125" s="38"/>
    </row>
    <row r="126" spans="1:34" ht="15">
      <c r="A126" s="86"/>
      <c r="X126" s="87"/>
      <c r="Y126" s="87"/>
      <c r="Z126" s="87"/>
      <c r="AA126" s="87"/>
      <c r="AB126" s="88"/>
      <c r="AC126" s="87"/>
      <c r="AD126" s="89"/>
      <c r="AE126" s="89"/>
      <c r="AG126" s="89"/>
      <c r="AH126" s="38"/>
    </row>
    <row r="127" spans="1:34" ht="15">
      <c r="A127" s="86"/>
      <c r="X127" s="87"/>
      <c r="Y127" s="87"/>
      <c r="Z127" s="87"/>
      <c r="AA127" s="87"/>
      <c r="AB127" s="88"/>
      <c r="AC127" s="87"/>
      <c r="AD127" s="89"/>
      <c r="AE127" s="89"/>
      <c r="AG127" s="89"/>
      <c r="AH127" s="38"/>
    </row>
    <row r="128" spans="1:34" ht="15">
      <c r="A128" s="86"/>
      <c r="X128" s="87"/>
      <c r="Y128" s="87"/>
      <c r="Z128" s="87"/>
      <c r="AA128" s="87"/>
      <c r="AB128" s="88"/>
      <c r="AC128" s="87"/>
      <c r="AD128" s="89"/>
      <c r="AE128" s="89"/>
      <c r="AG128" s="89"/>
      <c r="AH128" s="38"/>
    </row>
    <row r="129" spans="1:34" ht="15">
      <c r="A129" s="86"/>
      <c r="X129" s="87"/>
      <c r="Y129" s="87"/>
      <c r="Z129" s="87"/>
      <c r="AA129" s="87"/>
      <c r="AB129" s="88"/>
      <c r="AC129" s="87"/>
      <c r="AD129" s="89"/>
      <c r="AE129" s="89"/>
      <c r="AG129" s="89"/>
      <c r="AH129" s="38"/>
    </row>
    <row r="130" spans="1:34" ht="15">
      <c r="A130" s="86"/>
      <c r="X130" s="87"/>
      <c r="Y130" s="87"/>
      <c r="Z130" s="87"/>
      <c r="AA130" s="87"/>
      <c r="AB130" s="88"/>
      <c r="AC130" s="87"/>
      <c r="AD130" s="89"/>
      <c r="AE130" s="89"/>
      <c r="AG130" s="89"/>
      <c r="AH130" s="38"/>
    </row>
    <row r="131" spans="1:34" ht="15">
      <c r="A131" s="86"/>
      <c r="X131" s="87"/>
      <c r="Y131" s="87"/>
      <c r="Z131" s="87"/>
      <c r="AA131" s="87"/>
      <c r="AB131" s="88"/>
      <c r="AC131" s="87"/>
      <c r="AD131" s="89"/>
      <c r="AE131" s="89"/>
      <c r="AG131" s="89"/>
      <c r="AH131" s="38"/>
    </row>
    <row r="132" spans="1:34" ht="15">
      <c r="A132" s="86"/>
      <c r="X132" s="87"/>
      <c r="Y132" s="87"/>
      <c r="Z132" s="87"/>
      <c r="AA132" s="87"/>
      <c r="AB132" s="88"/>
      <c r="AC132" s="87"/>
      <c r="AD132" s="89"/>
      <c r="AE132" s="89"/>
      <c r="AG132" s="89"/>
      <c r="AH132" s="38"/>
    </row>
    <row r="133" spans="1:34" ht="15">
      <c r="A133" s="86"/>
      <c r="X133" s="87"/>
      <c r="Y133" s="87"/>
      <c r="Z133" s="87"/>
      <c r="AA133" s="87"/>
      <c r="AB133" s="88"/>
      <c r="AC133" s="87"/>
      <c r="AD133" s="89"/>
      <c r="AE133" s="89"/>
      <c r="AG133" s="89"/>
      <c r="AH133" s="38"/>
    </row>
    <row r="134" spans="1:34" ht="15">
      <c r="A134" s="86"/>
      <c r="X134" s="87"/>
      <c r="Y134" s="87"/>
      <c r="Z134" s="87"/>
      <c r="AA134" s="87"/>
      <c r="AB134" s="88"/>
      <c r="AC134" s="87"/>
      <c r="AD134" s="89"/>
      <c r="AE134" s="89"/>
      <c r="AG134" s="89"/>
      <c r="AH134" s="38"/>
    </row>
    <row r="135" spans="1:34" ht="15">
      <c r="A135" s="86"/>
      <c r="X135" s="87"/>
      <c r="Y135" s="87"/>
      <c r="Z135" s="87"/>
      <c r="AA135" s="87"/>
      <c r="AB135" s="88"/>
      <c r="AC135" s="87"/>
      <c r="AD135" s="89"/>
      <c r="AE135" s="89"/>
      <c r="AG135" s="89"/>
      <c r="AH135" s="38"/>
    </row>
    <row r="136" spans="1:34" ht="15">
      <c r="A136" s="86"/>
      <c r="X136" s="87"/>
      <c r="Y136" s="87"/>
      <c r="Z136" s="87"/>
      <c r="AA136" s="87"/>
      <c r="AB136" s="88"/>
      <c r="AC136" s="87"/>
      <c r="AD136" s="89"/>
      <c r="AE136" s="89"/>
      <c r="AG136" s="89"/>
      <c r="AH136" s="38"/>
    </row>
    <row r="137" spans="1:34" ht="15">
      <c r="A137" s="86"/>
      <c r="X137" s="87"/>
      <c r="Y137" s="87"/>
      <c r="Z137" s="87"/>
      <c r="AA137" s="87"/>
      <c r="AB137" s="88"/>
      <c r="AC137" s="87"/>
      <c r="AD137" s="89"/>
      <c r="AE137" s="89"/>
      <c r="AG137" s="89"/>
      <c r="AH137" s="38"/>
    </row>
    <row r="138" spans="1:34" ht="15">
      <c r="A138" s="86"/>
      <c r="X138" s="87"/>
      <c r="Y138" s="87"/>
      <c r="Z138" s="87"/>
      <c r="AA138" s="87"/>
      <c r="AB138" s="88"/>
      <c r="AC138" s="87"/>
      <c r="AD138" s="89"/>
      <c r="AE138" s="89"/>
      <c r="AG138" s="89"/>
      <c r="AH138" s="38"/>
    </row>
    <row r="139" spans="1:34" ht="15">
      <c r="A139" s="86"/>
      <c r="X139" s="87"/>
      <c r="Y139" s="87"/>
      <c r="Z139" s="87"/>
      <c r="AA139" s="87"/>
      <c r="AB139" s="88"/>
      <c r="AC139" s="87"/>
      <c r="AD139" s="89"/>
      <c r="AE139" s="89"/>
      <c r="AG139" s="89"/>
      <c r="AH139" s="38"/>
    </row>
    <row r="140" spans="1:34" ht="15">
      <c r="A140" s="86"/>
      <c r="X140" s="87"/>
      <c r="Y140" s="87"/>
      <c r="Z140" s="87"/>
      <c r="AA140" s="87"/>
      <c r="AB140" s="88"/>
      <c r="AC140" s="87"/>
      <c r="AD140" s="89"/>
      <c r="AE140" s="89"/>
      <c r="AG140" s="89"/>
      <c r="AH140" s="38"/>
    </row>
    <row r="141" spans="1:34" ht="15">
      <c r="A141" s="86"/>
      <c r="X141" s="87"/>
      <c r="Y141" s="87"/>
      <c r="Z141" s="87"/>
      <c r="AA141" s="87"/>
      <c r="AB141" s="88"/>
      <c r="AC141" s="87"/>
      <c r="AD141" s="89"/>
      <c r="AE141" s="89"/>
      <c r="AG141" s="89"/>
      <c r="AH141" s="38"/>
    </row>
    <row r="142" spans="1:34" ht="15">
      <c r="A142" s="86"/>
      <c r="X142" s="87"/>
      <c r="Y142" s="87"/>
      <c r="Z142" s="87"/>
      <c r="AA142" s="87"/>
      <c r="AB142" s="88"/>
      <c r="AC142" s="87"/>
      <c r="AD142" s="89"/>
      <c r="AE142" s="89"/>
      <c r="AG142" s="89"/>
      <c r="AH142" s="38"/>
    </row>
    <row r="143" spans="1:34" ht="15">
      <c r="A143" s="86"/>
      <c r="X143" s="87"/>
      <c r="Y143" s="87"/>
      <c r="Z143" s="87"/>
      <c r="AA143" s="87"/>
      <c r="AB143" s="88"/>
      <c r="AC143" s="87"/>
      <c r="AD143" s="89"/>
      <c r="AE143" s="89"/>
      <c r="AG143" s="89"/>
      <c r="AH143" s="38"/>
    </row>
    <row r="144" spans="1:34" ht="15">
      <c r="A144" s="86"/>
      <c r="X144" s="87"/>
      <c r="Y144" s="87"/>
      <c r="Z144" s="87"/>
      <c r="AA144" s="87"/>
      <c r="AB144" s="88"/>
      <c r="AC144" s="87"/>
      <c r="AD144" s="89"/>
      <c r="AE144" s="89"/>
      <c r="AG144" s="89"/>
      <c r="AH144" s="38"/>
    </row>
    <row r="145" spans="1:34" ht="15">
      <c r="A145" s="86"/>
      <c r="X145" s="87"/>
      <c r="Y145" s="87"/>
      <c r="Z145" s="87"/>
      <c r="AA145" s="87"/>
      <c r="AB145" s="88"/>
      <c r="AC145" s="87"/>
      <c r="AD145" s="89"/>
      <c r="AE145" s="89"/>
      <c r="AG145" s="89"/>
      <c r="AH145" s="38"/>
    </row>
    <row r="146" spans="1:34" ht="15">
      <c r="A146" s="86"/>
      <c r="X146" s="87"/>
      <c r="Y146" s="87"/>
      <c r="Z146" s="87"/>
      <c r="AA146" s="87"/>
      <c r="AB146" s="88"/>
      <c r="AC146" s="87"/>
      <c r="AD146" s="89"/>
      <c r="AE146" s="89"/>
      <c r="AG146" s="89"/>
      <c r="AH146" s="38"/>
    </row>
    <row r="147" spans="1:34" ht="15">
      <c r="A147" s="86"/>
      <c r="X147" s="87"/>
      <c r="Y147" s="87"/>
      <c r="Z147" s="87"/>
      <c r="AA147" s="87"/>
      <c r="AB147" s="88"/>
      <c r="AC147" s="87"/>
      <c r="AD147" s="89"/>
      <c r="AE147" s="89"/>
      <c r="AG147" s="89"/>
      <c r="AH147" s="38"/>
    </row>
    <row r="148" spans="1:34" ht="15">
      <c r="A148" s="86"/>
      <c r="X148" s="87"/>
      <c r="Y148" s="87"/>
      <c r="Z148" s="87"/>
      <c r="AA148" s="87"/>
      <c r="AB148" s="88"/>
      <c r="AC148" s="87"/>
      <c r="AD148" s="89"/>
      <c r="AE148" s="89"/>
      <c r="AG148" s="89"/>
      <c r="AH148" s="38"/>
    </row>
    <row r="149" spans="1:34" ht="15">
      <c r="A149" s="86"/>
      <c r="X149" s="87"/>
      <c r="Y149" s="87"/>
      <c r="Z149" s="87"/>
      <c r="AA149" s="87"/>
      <c r="AB149" s="88"/>
      <c r="AC149" s="87"/>
      <c r="AD149" s="89"/>
      <c r="AE149" s="89"/>
      <c r="AG149" s="89"/>
      <c r="AH149" s="38"/>
    </row>
    <row r="150" spans="1:34" ht="15">
      <c r="A150" s="86"/>
      <c r="X150" s="87"/>
      <c r="Y150" s="87"/>
      <c r="Z150" s="87"/>
      <c r="AA150" s="87"/>
      <c r="AB150" s="88"/>
      <c r="AC150" s="87"/>
      <c r="AD150" s="89"/>
      <c r="AE150" s="89"/>
      <c r="AG150" s="89"/>
      <c r="AH150" s="38"/>
    </row>
    <row r="151" spans="1:34" ht="15">
      <c r="A151" s="86"/>
      <c r="X151" s="87"/>
      <c r="Y151" s="87"/>
      <c r="Z151" s="87"/>
      <c r="AA151" s="87"/>
      <c r="AB151" s="88"/>
      <c r="AC151" s="87"/>
      <c r="AD151" s="89"/>
      <c r="AE151" s="89"/>
      <c r="AG151" s="89"/>
      <c r="AH151" s="38"/>
    </row>
    <row r="152" spans="1:34" ht="15">
      <c r="A152" s="86"/>
      <c r="X152" s="87"/>
      <c r="Y152" s="87"/>
      <c r="Z152" s="87"/>
      <c r="AA152" s="87"/>
      <c r="AB152" s="88"/>
      <c r="AC152" s="87"/>
      <c r="AD152" s="89"/>
      <c r="AE152" s="89"/>
      <c r="AG152" s="89"/>
      <c r="AH152" s="38"/>
    </row>
    <row r="153" spans="1:34" ht="15">
      <c r="A153" s="86"/>
      <c r="X153" s="87"/>
      <c r="Y153" s="87"/>
      <c r="Z153" s="87"/>
      <c r="AA153" s="87"/>
      <c r="AB153" s="88"/>
      <c r="AC153" s="87"/>
      <c r="AD153" s="89"/>
      <c r="AE153" s="89"/>
      <c r="AG153" s="89"/>
      <c r="AH153" s="38"/>
    </row>
    <row r="154" spans="1:34" ht="15">
      <c r="A154" s="86"/>
      <c r="X154" s="87"/>
      <c r="Y154" s="87"/>
      <c r="Z154" s="87"/>
      <c r="AA154" s="87"/>
      <c r="AB154" s="88"/>
      <c r="AC154" s="87"/>
      <c r="AD154" s="89"/>
      <c r="AE154" s="89"/>
      <c r="AG154" s="89"/>
      <c r="AH154" s="38"/>
    </row>
    <row r="155" spans="1:34" ht="15">
      <c r="A155" s="86"/>
      <c r="X155" s="87"/>
      <c r="Y155" s="87"/>
      <c r="Z155" s="87"/>
      <c r="AA155" s="87"/>
      <c r="AB155" s="88"/>
      <c r="AC155" s="87"/>
      <c r="AD155" s="89"/>
      <c r="AE155" s="89"/>
      <c r="AG155" s="89"/>
      <c r="AH155" s="38"/>
    </row>
    <row r="156" spans="1:34" ht="15">
      <c r="A156" s="86"/>
      <c r="X156" s="87"/>
      <c r="Y156" s="87"/>
      <c r="Z156" s="87"/>
      <c r="AA156" s="87"/>
      <c r="AB156" s="88"/>
      <c r="AC156" s="87"/>
      <c r="AD156" s="89"/>
      <c r="AE156" s="89"/>
      <c r="AG156" s="89"/>
      <c r="AH156" s="38"/>
    </row>
    <row r="157" spans="1:34" ht="15">
      <c r="A157" s="86"/>
      <c r="X157" s="87"/>
      <c r="Y157" s="87"/>
      <c r="Z157" s="87"/>
      <c r="AA157" s="87"/>
      <c r="AB157" s="88"/>
      <c r="AC157" s="87"/>
      <c r="AD157" s="89"/>
      <c r="AE157" s="89"/>
      <c r="AG157" s="89"/>
      <c r="AH157" s="38"/>
    </row>
    <row r="158" spans="1:34" ht="15">
      <c r="A158" s="86"/>
      <c r="X158" s="87"/>
      <c r="Y158" s="87"/>
      <c r="Z158" s="87"/>
      <c r="AA158" s="87"/>
      <c r="AB158" s="88"/>
      <c r="AC158" s="87"/>
      <c r="AD158" s="89"/>
      <c r="AE158" s="89"/>
      <c r="AG158" s="89"/>
      <c r="AH158" s="38"/>
    </row>
    <row r="159" spans="1:34" ht="15">
      <c r="A159" s="86"/>
      <c r="X159" s="87"/>
      <c r="Y159" s="87"/>
      <c r="Z159" s="87"/>
      <c r="AA159" s="87"/>
      <c r="AB159" s="88"/>
      <c r="AC159" s="87"/>
      <c r="AD159" s="89"/>
      <c r="AE159" s="89"/>
      <c r="AG159" s="89"/>
      <c r="AH159" s="38"/>
    </row>
    <row r="160" spans="1:34" ht="15">
      <c r="A160" s="86"/>
      <c r="X160" s="87"/>
      <c r="Y160" s="87"/>
      <c r="Z160" s="87"/>
      <c r="AA160" s="87"/>
      <c r="AB160" s="88"/>
      <c r="AC160" s="87"/>
      <c r="AD160" s="89"/>
      <c r="AE160" s="89"/>
      <c r="AG160" s="89"/>
      <c r="AH160" s="38"/>
    </row>
    <row r="161" spans="1:34" ht="15">
      <c r="A161" s="86"/>
      <c r="X161" s="87"/>
      <c r="Y161" s="87"/>
      <c r="Z161" s="87"/>
      <c r="AA161" s="87"/>
      <c r="AB161" s="88"/>
      <c r="AC161" s="87"/>
      <c r="AD161" s="89"/>
      <c r="AE161" s="89"/>
      <c r="AG161" s="89"/>
      <c r="AH161" s="38"/>
    </row>
    <row r="162" spans="1:34" ht="15">
      <c r="A162" s="86"/>
      <c r="X162" s="87"/>
      <c r="Y162" s="87"/>
      <c r="Z162" s="87"/>
      <c r="AA162" s="87"/>
      <c r="AB162" s="88"/>
      <c r="AC162" s="87"/>
      <c r="AD162" s="89"/>
      <c r="AE162" s="89"/>
      <c r="AG162" s="89"/>
      <c r="AH162" s="38"/>
    </row>
    <row r="163" spans="1:34" ht="15">
      <c r="A163" s="86"/>
      <c r="X163" s="87"/>
      <c r="Y163" s="87"/>
      <c r="Z163" s="87"/>
      <c r="AA163" s="87"/>
      <c r="AB163" s="88"/>
      <c r="AC163" s="87"/>
      <c r="AD163" s="89"/>
      <c r="AE163" s="89"/>
      <c r="AG163" s="89"/>
      <c r="AH163" s="38"/>
    </row>
    <row r="164" spans="1:34" ht="15">
      <c r="A164" s="86"/>
      <c r="X164" s="87"/>
      <c r="Y164" s="87"/>
      <c r="Z164" s="87"/>
      <c r="AA164" s="87"/>
      <c r="AB164" s="88"/>
      <c r="AC164" s="87"/>
      <c r="AD164" s="89"/>
      <c r="AE164" s="89"/>
      <c r="AG164" s="89"/>
      <c r="AH164" s="38"/>
    </row>
    <row r="165" spans="1:34" ht="15">
      <c r="A165" s="86"/>
      <c r="X165" s="87"/>
      <c r="Y165" s="87"/>
      <c r="Z165" s="87"/>
      <c r="AA165" s="87"/>
      <c r="AB165" s="88"/>
      <c r="AC165" s="87"/>
      <c r="AD165" s="89"/>
      <c r="AE165" s="89"/>
      <c r="AG165" s="89"/>
      <c r="AH165" s="38"/>
    </row>
    <row r="166" spans="1:34" ht="15">
      <c r="A166" s="86"/>
      <c r="X166" s="87"/>
      <c r="Y166" s="87"/>
      <c r="Z166" s="87"/>
      <c r="AA166" s="87"/>
      <c r="AB166" s="88"/>
      <c r="AC166" s="87"/>
      <c r="AD166" s="89"/>
      <c r="AE166" s="89"/>
      <c r="AG166" s="89"/>
      <c r="AH166" s="38"/>
    </row>
    <row r="167" spans="1:34" ht="15">
      <c r="A167" s="86"/>
      <c r="X167" s="87"/>
      <c r="Y167" s="87"/>
      <c r="Z167" s="87"/>
      <c r="AA167" s="87"/>
      <c r="AB167" s="88"/>
      <c r="AC167" s="87"/>
      <c r="AD167" s="89"/>
      <c r="AE167" s="89"/>
      <c r="AG167" s="89"/>
      <c r="AH167" s="38"/>
    </row>
    <row r="168" spans="1:34" ht="15">
      <c r="A168" s="86"/>
      <c r="X168" s="87"/>
      <c r="Y168" s="87"/>
      <c r="Z168" s="87"/>
      <c r="AA168" s="87"/>
      <c r="AB168" s="88"/>
      <c r="AC168" s="87"/>
      <c r="AD168" s="89"/>
      <c r="AE168" s="89"/>
      <c r="AG168" s="89"/>
      <c r="AH168" s="38"/>
    </row>
    <row r="169" spans="1:34" ht="15">
      <c r="A169" s="86"/>
      <c r="X169" s="87"/>
      <c r="Y169" s="87"/>
      <c r="Z169" s="87"/>
      <c r="AA169" s="87"/>
      <c r="AB169" s="88"/>
      <c r="AC169" s="87"/>
      <c r="AD169" s="89"/>
      <c r="AE169" s="89"/>
      <c r="AG169" s="89"/>
      <c r="AH169" s="38"/>
    </row>
    <row r="170" spans="1:34" ht="15">
      <c r="A170" s="86"/>
      <c r="X170" s="87"/>
      <c r="Y170" s="87"/>
      <c r="Z170" s="87"/>
      <c r="AA170" s="87"/>
      <c r="AB170" s="88"/>
      <c r="AC170" s="87"/>
      <c r="AD170" s="89"/>
      <c r="AE170" s="89"/>
      <c r="AG170" s="89"/>
      <c r="AH170" s="38"/>
    </row>
    <row r="171" spans="1:34" ht="15">
      <c r="A171" s="86"/>
      <c r="X171" s="87"/>
      <c r="Y171" s="87"/>
      <c r="Z171" s="87"/>
      <c r="AA171" s="87"/>
      <c r="AB171" s="88"/>
      <c r="AC171" s="87"/>
      <c r="AD171" s="89"/>
      <c r="AE171" s="89"/>
      <c r="AG171" s="89"/>
      <c r="AH171" s="38"/>
    </row>
    <row r="172" spans="1:34" ht="15">
      <c r="A172" s="86"/>
      <c r="X172" s="87"/>
      <c r="Y172" s="87"/>
      <c r="Z172" s="87"/>
      <c r="AA172" s="87"/>
      <c r="AB172" s="88"/>
      <c r="AC172" s="87"/>
      <c r="AD172" s="89"/>
      <c r="AE172" s="89"/>
      <c r="AG172" s="89"/>
      <c r="AH172" s="38"/>
    </row>
    <row r="173" spans="1:34" ht="15">
      <c r="A173" s="86"/>
      <c r="X173" s="87"/>
      <c r="Y173" s="87"/>
      <c r="Z173" s="87"/>
      <c r="AA173" s="87"/>
      <c r="AB173" s="88"/>
      <c r="AC173" s="87"/>
      <c r="AD173" s="89"/>
      <c r="AE173" s="89"/>
      <c r="AG173" s="89"/>
      <c r="AH173" s="38"/>
    </row>
    <row r="174" spans="1:34" ht="15">
      <c r="A174" s="86"/>
      <c r="X174" s="87"/>
      <c r="Y174" s="87"/>
      <c r="Z174" s="87"/>
      <c r="AA174" s="87"/>
      <c r="AB174" s="88"/>
      <c r="AC174" s="87"/>
      <c r="AD174" s="89"/>
      <c r="AE174" s="89"/>
      <c r="AG174" s="89"/>
      <c r="AH174" s="38"/>
    </row>
    <row r="175" spans="1:34" ht="15">
      <c r="A175" s="86"/>
      <c r="X175" s="87"/>
      <c r="Y175" s="87"/>
      <c r="Z175" s="87"/>
      <c r="AA175" s="87"/>
      <c r="AB175" s="88"/>
      <c r="AC175" s="87"/>
      <c r="AD175" s="89"/>
      <c r="AE175" s="89"/>
      <c r="AG175" s="89"/>
      <c r="AH175" s="38"/>
    </row>
    <row r="176" spans="1:34" ht="15">
      <c r="A176" s="86"/>
      <c r="X176" s="87"/>
      <c r="Y176" s="87"/>
      <c r="Z176" s="87"/>
      <c r="AA176" s="87"/>
      <c r="AB176" s="88"/>
      <c r="AC176" s="87"/>
      <c r="AD176" s="89"/>
      <c r="AE176" s="89"/>
      <c r="AG176" s="89"/>
      <c r="AH176" s="38"/>
    </row>
    <row r="177" spans="1:34" ht="15">
      <c r="A177" s="86"/>
      <c r="X177" s="87"/>
      <c r="Y177" s="87"/>
      <c r="Z177" s="87"/>
      <c r="AA177" s="87"/>
      <c r="AB177" s="88"/>
      <c r="AC177" s="87"/>
      <c r="AD177" s="89"/>
      <c r="AE177" s="89"/>
      <c r="AG177" s="89"/>
      <c r="AH177" s="38"/>
    </row>
    <row r="178" spans="1:34" ht="15">
      <c r="A178" s="86"/>
      <c r="X178" s="87"/>
      <c r="Y178" s="87"/>
      <c r="Z178" s="87"/>
      <c r="AA178" s="87"/>
      <c r="AB178" s="88"/>
      <c r="AC178" s="87"/>
      <c r="AD178" s="89"/>
      <c r="AE178" s="89"/>
      <c r="AG178" s="89"/>
      <c r="AH178" s="38"/>
    </row>
    <row r="179" spans="1:34" ht="15">
      <c r="A179" s="86"/>
      <c r="X179" s="87"/>
      <c r="Y179" s="87"/>
      <c r="Z179" s="87"/>
      <c r="AA179" s="87"/>
      <c r="AB179" s="88"/>
      <c r="AC179" s="87"/>
      <c r="AD179" s="89"/>
      <c r="AE179" s="89"/>
      <c r="AG179" s="89"/>
      <c r="AH179" s="38"/>
    </row>
    <row r="180" spans="1:34" ht="15">
      <c r="A180" s="86"/>
      <c r="X180" s="87"/>
      <c r="Y180" s="87"/>
      <c r="Z180" s="87"/>
      <c r="AA180" s="87"/>
      <c r="AB180" s="88"/>
      <c r="AC180" s="87"/>
      <c r="AD180" s="89"/>
      <c r="AE180" s="89"/>
      <c r="AG180" s="89"/>
      <c r="AH180" s="38"/>
    </row>
    <row r="181" spans="1:34" ht="15">
      <c r="A181" s="86"/>
      <c r="X181" s="87"/>
      <c r="Y181" s="87"/>
      <c r="Z181" s="87"/>
      <c r="AA181" s="87"/>
      <c r="AB181" s="88"/>
      <c r="AC181" s="87"/>
      <c r="AD181" s="89"/>
      <c r="AE181" s="89"/>
      <c r="AG181" s="89"/>
      <c r="AH181" s="38"/>
    </row>
    <row r="182" spans="1:34" ht="15">
      <c r="A182" s="86"/>
      <c r="X182" s="87"/>
      <c r="Y182" s="87"/>
      <c r="Z182" s="87"/>
      <c r="AA182" s="87"/>
      <c r="AB182" s="88"/>
      <c r="AC182" s="87"/>
      <c r="AD182" s="89"/>
      <c r="AE182" s="89"/>
      <c r="AG182" s="89"/>
      <c r="AH182" s="38"/>
    </row>
    <row r="183" spans="1:34" ht="15">
      <c r="A183" s="86"/>
      <c r="X183" s="87"/>
      <c r="Y183" s="87"/>
      <c r="Z183" s="87"/>
      <c r="AA183" s="87"/>
      <c r="AB183" s="88"/>
      <c r="AC183" s="87"/>
      <c r="AD183" s="89"/>
      <c r="AE183" s="89"/>
      <c r="AG183" s="89"/>
      <c r="AH183" s="38"/>
    </row>
    <row r="184" spans="1:34" ht="15">
      <c r="A184" s="86"/>
      <c r="X184" s="87"/>
      <c r="Y184" s="87"/>
      <c r="Z184" s="87"/>
      <c r="AA184" s="87"/>
      <c r="AB184" s="88"/>
      <c r="AC184" s="87"/>
      <c r="AD184" s="89"/>
      <c r="AE184" s="89"/>
      <c r="AG184" s="89"/>
      <c r="AH184" s="38"/>
    </row>
    <row r="185" spans="1:34" ht="15">
      <c r="A185" s="86"/>
      <c r="X185" s="87"/>
      <c r="Y185" s="87"/>
      <c r="Z185" s="87"/>
      <c r="AA185" s="87"/>
      <c r="AB185" s="88"/>
      <c r="AC185" s="87"/>
      <c r="AD185" s="89"/>
      <c r="AE185" s="89"/>
      <c r="AG185" s="89"/>
      <c r="AH185" s="38"/>
    </row>
    <row r="186" spans="1:34" ht="15">
      <c r="A186" s="86"/>
      <c r="X186" s="87"/>
      <c r="Y186" s="87"/>
      <c r="Z186" s="87"/>
      <c r="AA186" s="87"/>
      <c r="AB186" s="88"/>
      <c r="AC186" s="87"/>
      <c r="AD186" s="89"/>
      <c r="AE186" s="89"/>
      <c r="AG186" s="89"/>
      <c r="AH186" s="38"/>
    </row>
    <row r="187" spans="1:34" ht="15">
      <c r="A187" s="86"/>
      <c r="X187" s="87"/>
      <c r="Y187" s="87"/>
      <c r="Z187" s="87"/>
      <c r="AA187" s="87"/>
      <c r="AB187" s="88"/>
      <c r="AC187" s="87"/>
      <c r="AD187" s="89"/>
      <c r="AE187" s="89"/>
      <c r="AG187" s="89"/>
      <c r="AH187" s="38"/>
    </row>
    <row r="188" spans="1:34" ht="15">
      <c r="A188" s="86"/>
      <c r="X188" s="87"/>
      <c r="Y188" s="87"/>
      <c r="Z188" s="87"/>
      <c r="AA188" s="87"/>
      <c r="AB188" s="88"/>
      <c r="AC188" s="87"/>
      <c r="AD188" s="89"/>
      <c r="AE188" s="89"/>
      <c r="AG188" s="89"/>
      <c r="AH188" s="38"/>
    </row>
    <row r="189" spans="1:34" ht="15">
      <c r="A189" s="86"/>
      <c r="X189" s="87"/>
      <c r="Y189" s="87"/>
      <c r="Z189" s="87"/>
      <c r="AA189" s="87"/>
      <c r="AB189" s="88"/>
      <c r="AC189" s="87"/>
      <c r="AD189" s="89"/>
      <c r="AE189" s="89"/>
      <c r="AG189" s="89"/>
      <c r="AH189" s="38"/>
    </row>
    <row r="190" spans="1:34" ht="15">
      <c r="A190" s="86"/>
      <c r="X190" s="87"/>
      <c r="Y190" s="87"/>
      <c r="Z190" s="87"/>
      <c r="AA190" s="87"/>
      <c r="AB190" s="88"/>
      <c r="AC190" s="87"/>
      <c r="AD190" s="89"/>
      <c r="AE190" s="89"/>
      <c r="AG190" s="89"/>
      <c r="AH190" s="38"/>
    </row>
    <row r="191" spans="1:34" ht="15">
      <c r="A191" s="86"/>
      <c r="X191" s="87"/>
      <c r="Y191" s="87"/>
      <c r="Z191" s="87"/>
      <c r="AA191" s="87"/>
      <c r="AB191" s="88"/>
      <c r="AC191" s="87"/>
      <c r="AD191" s="89"/>
      <c r="AE191" s="89"/>
      <c r="AG191" s="89"/>
      <c r="AH191" s="38"/>
    </row>
    <row r="192" spans="1:34" ht="15">
      <c r="A192" s="86"/>
      <c r="X192" s="87"/>
      <c r="Y192" s="87"/>
      <c r="Z192" s="87"/>
      <c r="AA192" s="87"/>
      <c r="AB192" s="88"/>
      <c r="AC192" s="87"/>
      <c r="AD192" s="89"/>
      <c r="AE192" s="89"/>
      <c r="AG192" s="89"/>
      <c r="AH192" s="38"/>
    </row>
    <row r="193" spans="1:34" ht="15">
      <c r="A193" s="86"/>
      <c r="X193" s="87"/>
      <c r="Y193" s="87"/>
      <c r="Z193" s="87"/>
      <c r="AA193" s="87"/>
      <c r="AB193" s="88"/>
      <c r="AC193" s="87"/>
      <c r="AD193" s="89"/>
      <c r="AE193" s="89"/>
      <c r="AG193" s="89"/>
      <c r="AH193" s="38"/>
    </row>
    <row r="194" spans="1:34" ht="15">
      <c r="A194" s="86"/>
      <c r="X194" s="87"/>
      <c r="Y194" s="87"/>
      <c r="Z194" s="87"/>
      <c r="AA194" s="87"/>
      <c r="AB194" s="88"/>
      <c r="AC194" s="87"/>
      <c r="AD194" s="89"/>
      <c r="AE194" s="89"/>
      <c r="AG194" s="89"/>
      <c r="AH194" s="38"/>
    </row>
    <row r="195" spans="1:34" ht="15">
      <c r="A195" s="86"/>
      <c r="X195" s="87"/>
      <c r="Y195" s="87"/>
      <c r="Z195" s="87"/>
      <c r="AA195" s="87"/>
      <c r="AB195" s="88"/>
      <c r="AC195" s="87"/>
      <c r="AD195" s="89"/>
      <c r="AE195" s="89"/>
      <c r="AG195" s="89"/>
      <c r="AH195" s="38"/>
    </row>
    <row r="196" spans="1:34" ht="15">
      <c r="A196" s="86"/>
      <c r="X196" s="87"/>
      <c r="Y196" s="87"/>
      <c r="Z196" s="87"/>
      <c r="AA196" s="87"/>
      <c r="AB196" s="88"/>
      <c r="AC196" s="87"/>
      <c r="AD196" s="89"/>
      <c r="AE196" s="89"/>
      <c r="AG196" s="89"/>
      <c r="AH196" s="38"/>
    </row>
    <row r="197" spans="1:34" ht="15">
      <c r="A197" s="86"/>
      <c r="X197" s="87"/>
      <c r="Y197" s="87"/>
      <c r="Z197" s="87"/>
      <c r="AA197" s="87"/>
      <c r="AB197" s="88"/>
      <c r="AC197" s="87"/>
      <c r="AD197" s="89"/>
      <c r="AE197" s="89"/>
      <c r="AG197" s="89"/>
      <c r="AH197" s="38"/>
    </row>
    <row r="198" spans="1:34" ht="15">
      <c r="A198" s="86"/>
      <c r="X198" s="87"/>
      <c r="Y198" s="87"/>
      <c r="Z198" s="87"/>
      <c r="AA198" s="87"/>
      <c r="AB198" s="88"/>
      <c r="AC198" s="87"/>
      <c r="AD198" s="89"/>
      <c r="AE198" s="89"/>
      <c r="AG198" s="89"/>
      <c r="AH198" s="38"/>
    </row>
    <row r="199" spans="1:34" ht="15">
      <c r="A199" s="86"/>
      <c r="X199" s="87"/>
      <c r="Y199" s="87"/>
      <c r="Z199" s="87"/>
      <c r="AA199" s="87"/>
      <c r="AB199" s="88"/>
      <c r="AC199" s="87"/>
      <c r="AD199" s="89"/>
      <c r="AE199" s="89"/>
      <c r="AG199" s="89"/>
      <c r="AH199" s="38"/>
    </row>
    <row r="200" spans="1:34" ht="15">
      <c r="A200" s="86"/>
      <c r="X200" s="87"/>
      <c r="Y200" s="87"/>
      <c r="Z200" s="87"/>
      <c r="AA200" s="87"/>
      <c r="AB200" s="88"/>
      <c r="AC200" s="87"/>
      <c r="AD200" s="89"/>
      <c r="AE200" s="89"/>
      <c r="AG200" s="89"/>
      <c r="AH200" s="38"/>
    </row>
    <row r="201" spans="1:34" ht="15">
      <c r="A201" s="86"/>
      <c r="X201" s="87"/>
      <c r="Y201" s="87"/>
      <c r="Z201" s="87"/>
      <c r="AA201" s="87"/>
      <c r="AB201" s="88"/>
      <c r="AC201" s="87"/>
      <c r="AD201" s="89"/>
      <c r="AE201" s="89"/>
      <c r="AG201" s="89"/>
      <c r="AH201" s="38"/>
    </row>
    <row r="202" spans="1:34" ht="15">
      <c r="A202" s="86"/>
      <c r="X202" s="87"/>
      <c r="Y202" s="87"/>
      <c r="Z202" s="87"/>
      <c r="AA202" s="87"/>
      <c r="AB202" s="88"/>
      <c r="AC202" s="87"/>
      <c r="AD202" s="89"/>
      <c r="AE202" s="89"/>
      <c r="AG202" s="89"/>
      <c r="AH202" s="38"/>
    </row>
    <row r="203" spans="1:34" ht="15">
      <c r="A203" s="86"/>
      <c r="X203" s="87"/>
      <c r="Y203" s="87"/>
      <c r="Z203" s="87"/>
      <c r="AA203" s="87"/>
      <c r="AB203" s="88"/>
      <c r="AC203" s="87"/>
      <c r="AD203" s="89"/>
      <c r="AE203" s="89"/>
      <c r="AG203" s="89"/>
      <c r="AH203" s="38"/>
    </row>
    <row r="204" spans="1:34" ht="15">
      <c r="A204" s="86"/>
      <c r="X204" s="87"/>
      <c r="Y204" s="87"/>
      <c r="Z204" s="87"/>
      <c r="AA204" s="87"/>
      <c r="AB204" s="88"/>
      <c r="AC204" s="87"/>
      <c r="AD204" s="89"/>
      <c r="AE204" s="89"/>
      <c r="AG204" s="89"/>
      <c r="AH204" s="38"/>
    </row>
    <row r="205" spans="1:34" ht="15">
      <c r="A205" s="86"/>
      <c r="X205" s="87"/>
      <c r="Y205" s="87"/>
      <c r="Z205" s="87"/>
      <c r="AA205" s="87"/>
      <c r="AB205" s="88"/>
      <c r="AC205" s="87"/>
      <c r="AD205" s="89"/>
      <c r="AE205" s="89"/>
      <c r="AG205" s="89"/>
      <c r="AH205" s="38"/>
    </row>
    <row r="206" spans="1:34" ht="15">
      <c r="A206" s="86"/>
      <c r="X206" s="87"/>
      <c r="Y206" s="87"/>
      <c r="Z206" s="87"/>
      <c r="AA206" s="87"/>
      <c r="AB206" s="88"/>
      <c r="AC206" s="87"/>
      <c r="AD206" s="89"/>
      <c r="AE206" s="89"/>
      <c r="AG206" s="89"/>
      <c r="AH206" s="38"/>
    </row>
    <row r="207" spans="1:34" ht="15">
      <c r="A207" s="86"/>
      <c r="X207" s="87"/>
      <c r="Y207" s="87"/>
      <c r="Z207" s="87"/>
      <c r="AA207" s="87"/>
      <c r="AB207" s="88"/>
      <c r="AC207" s="87"/>
      <c r="AD207" s="89"/>
      <c r="AE207" s="89"/>
      <c r="AG207" s="89"/>
      <c r="AH207" s="38"/>
    </row>
    <row r="208" spans="1:34" ht="15">
      <c r="A208" s="86"/>
      <c r="X208" s="87"/>
      <c r="Y208" s="87"/>
      <c r="Z208" s="87"/>
      <c r="AA208" s="87"/>
      <c r="AB208" s="88"/>
      <c r="AC208" s="87"/>
      <c r="AD208" s="89"/>
      <c r="AE208" s="89"/>
      <c r="AG208" s="89"/>
      <c r="AH208" s="38"/>
    </row>
    <row r="209" spans="1:34" ht="15">
      <c r="A209" s="86"/>
      <c r="X209" s="87"/>
      <c r="Y209" s="87"/>
      <c r="Z209" s="87"/>
      <c r="AA209" s="87"/>
      <c r="AB209" s="88"/>
      <c r="AC209" s="87"/>
      <c r="AD209" s="89"/>
      <c r="AE209" s="89"/>
      <c r="AG209" s="89"/>
      <c r="AH209" s="38"/>
    </row>
    <row r="210" spans="1:34" ht="15">
      <c r="A210" s="86"/>
      <c r="X210" s="87"/>
      <c r="Y210" s="87"/>
      <c r="Z210" s="87"/>
      <c r="AA210" s="87"/>
      <c r="AB210" s="88"/>
      <c r="AC210" s="87"/>
      <c r="AD210" s="89"/>
      <c r="AE210" s="89"/>
      <c r="AG210" s="89"/>
      <c r="AH210" s="38"/>
    </row>
    <row r="211" spans="1:34" ht="15">
      <c r="A211" s="86"/>
      <c r="X211" s="87"/>
      <c r="Y211" s="87"/>
      <c r="Z211" s="87"/>
      <c r="AA211" s="87"/>
      <c r="AB211" s="88"/>
      <c r="AC211" s="87"/>
      <c r="AD211" s="89"/>
      <c r="AE211" s="89"/>
      <c r="AG211" s="89"/>
      <c r="AH211" s="38"/>
    </row>
    <row r="212" spans="1:34" ht="15">
      <c r="A212" s="86"/>
      <c r="X212" s="87"/>
      <c r="Y212" s="87"/>
      <c r="Z212" s="87"/>
      <c r="AA212" s="87"/>
      <c r="AB212" s="88"/>
      <c r="AC212" s="87"/>
      <c r="AD212" s="89"/>
      <c r="AE212" s="89"/>
      <c r="AG212" s="89"/>
      <c r="AH212" s="38"/>
    </row>
    <row r="213" spans="1:34" ht="15">
      <c r="A213" s="86"/>
      <c r="X213" s="87"/>
      <c r="Y213" s="87"/>
      <c r="Z213" s="87"/>
      <c r="AA213" s="87"/>
      <c r="AB213" s="88"/>
      <c r="AC213" s="87"/>
      <c r="AD213" s="89"/>
      <c r="AE213" s="89"/>
      <c r="AG213" s="89"/>
      <c r="AH213" s="38"/>
    </row>
    <row r="214" spans="1:34" ht="15">
      <c r="A214" s="86"/>
      <c r="X214" s="87"/>
      <c r="Y214" s="87"/>
      <c r="Z214" s="87"/>
      <c r="AA214" s="87"/>
      <c r="AB214" s="88"/>
      <c r="AC214" s="87"/>
      <c r="AD214" s="89"/>
      <c r="AE214" s="89"/>
      <c r="AG214" s="89"/>
      <c r="AH214" s="38"/>
    </row>
    <row r="215" spans="1:34" ht="15">
      <c r="A215" s="86"/>
      <c r="X215" s="87"/>
      <c r="Y215" s="87"/>
      <c r="Z215" s="87"/>
      <c r="AA215" s="87"/>
      <c r="AB215" s="88"/>
      <c r="AC215" s="87"/>
      <c r="AD215" s="89"/>
      <c r="AE215" s="89"/>
      <c r="AG215" s="89"/>
      <c r="AH215" s="38"/>
    </row>
    <row r="216" spans="1:34" ht="15">
      <c r="A216" s="86"/>
      <c r="X216" s="87"/>
      <c r="Y216" s="87"/>
      <c r="Z216" s="87"/>
      <c r="AA216" s="87"/>
      <c r="AB216" s="88"/>
      <c r="AC216" s="87"/>
      <c r="AD216" s="89"/>
      <c r="AE216" s="89"/>
      <c r="AG216" s="89"/>
      <c r="AH216" s="38"/>
    </row>
    <row r="217" spans="1:34" ht="15">
      <c r="A217" s="86"/>
      <c r="X217" s="87"/>
      <c r="Y217" s="87"/>
      <c r="Z217" s="87"/>
      <c r="AA217" s="87"/>
      <c r="AB217" s="88"/>
      <c r="AC217" s="87"/>
      <c r="AD217" s="89"/>
      <c r="AE217" s="89"/>
      <c r="AG217" s="89"/>
      <c r="AH217" s="38"/>
    </row>
    <row r="218" spans="1:34" ht="15">
      <c r="A218" s="86"/>
      <c r="X218" s="87"/>
      <c r="Y218" s="87"/>
      <c r="Z218" s="87"/>
      <c r="AA218" s="87"/>
      <c r="AB218" s="88"/>
      <c r="AC218" s="87"/>
      <c r="AD218" s="89"/>
      <c r="AE218" s="89"/>
      <c r="AG218" s="89"/>
      <c r="AH218" s="38"/>
    </row>
    <row r="219" spans="1:34" ht="15">
      <c r="A219" s="86"/>
      <c r="X219" s="87"/>
      <c r="Y219" s="87"/>
      <c r="Z219" s="87"/>
      <c r="AA219" s="87"/>
      <c r="AB219" s="88"/>
      <c r="AC219" s="87"/>
      <c r="AD219" s="89"/>
      <c r="AE219" s="89"/>
      <c r="AG219" s="89"/>
      <c r="AH219" s="38"/>
    </row>
    <row r="220" spans="1:34" ht="15">
      <c r="A220" s="86"/>
      <c r="X220" s="87"/>
      <c r="Y220" s="87"/>
      <c r="Z220" s="87"/>
      <c r="AA220" s="87"/>
      <c r="AB220" s="88"/>
      <c r="AC220" s="87"/>
      <c r="AD220" s="89"/>
      <c r="AE220" s="89"/>
      <c r="AG220" s="89"/>
      <c r="AH220" s="38"/>
    </row>
    <row r="221" spans="1:34" ht="15">
      <c r="A221" s="86"/>
      <c r="X221" s="87"/>
      <c r="Y221" s="87"/>
      <c r="Z221" s="87"/>
      <c r="AA221" s="87"/>
      <c r="AB221" s="88"/>
      <c r="AC221" s="87"/>
      <c r="AD221" s="89"/>
      <c r="AE221" s="89"/>
      <c r="AG221" s="89"/>
      <c r="AH221" s="38"/>
    </row>
    <row r="222" spans="1:34" ht="15">
      <c r="A222" s="86"/>
      <c r="X222" s="87"/>
      <c r="Y222" s="87"/>
      <c r="Z222" s="87"/>
      <c r="AA222" s="87"/>
      <c r="AB222" s="88"/>
      <c r="AC222" s="87"/>
      <c r="AD222" s="89"/>
      <c r="AE222" s="89"/>
      <c r="AG222" s="89"/>
      <c r="AH222" s="38"/>
    </row>
    <row r="223" spans="1:34" ht="15">
      <c r="A223" s="86"/>
      <c r="X223" s="87"/>
      <c r="Y223" s="87"/>
      <c r="Z223" s="87"/>
      <c r="AA223" s="87"/>
      <c r="AB223" s="88"/>
      <c r="AC223" s="87"/>
      <c r="AD223" s="89"/>
      <c r="AE223" s="89"/>
      <c r="AG223" s="89"/>
      <c r="AH223" s="38"/>
    </row>
    <row r="224" spans="1:34" ht="15">
      <c r="A224" s="86"/>
      <c r="X224" s="87"/>
      <c r="Y224" s="87"/>
      <c r="Z224" s="87"/>
      <c r="AA224" s="87"/>
      <c r="AB224" s="88"/>
      <c r="AC224" s="87"/>
      <c r="AD224" s="89"/>
      <c r="AE224" s="89"/>
      <c r="AG224" s="89"/>
      <c r="AH224" s="38"/>
    </row>
    <row r="225" spans="1:34" ht="15">
      <c r="A225" s="86"/>
      <c r="X225" s="87"/>
      <c r="Y225" s="87"/>
      <c r="Z225" s="87"/>
      <c r="AA225" s="87"/>
      <c r="AB225" s="88"/>
      <c r="AC225" s="87"/>
      <c r="AD225" s="89"/>
      <c r="AE225" s="89"/>
      <c r="AG225" s="89"/>
      <c r="AH225" s="38"/>
    </row>
    <row r="226" spans="1:34" ht="15">
      <c r="A226" s="86"/>
      <c r="X226" s="87"/>
      <c r="Y226" s="87"/>
      <c r="Z226" s="87"/>
      <c r="AA226" s="87"/>
      <c r="AB226" s="88"/>
      <c r="AC226" s="87"/>
      <c r="AD226" s="89"/>
      <c r="AE226" s="89"/>
      <c r="AG226" s="89"/>
      <c r="AH226" s="38"/>
    </row>
    <row r="227" spans="1:34" ht="15">
      <c r="A227" s="86"/>
      <c r="X227" s="87"/>
      <c r="Y227" s="87"/>
      <c r="Z227" s="87"/>
      <c r="AA227" s="87"/>
      <c r="AB227" s="88"/>
      <c r="AC227" s="87"/>
      <c r="AD227" s="89"/>
      <c r="AE227" s="89"/>
      <c r="AG227" s="89"/>
      <c r="AH227" s="38"/>
    </row>
    <row r="228" spans="1:34" ht="15">
      <c r="A228" s="86"/>
      <c r="X228" s="87"/>
      <c r="Y228" s="87"/>
      <c r="Z228" s="87"/>
      <c r="AA228" s="87"/>
      <c r="AB228" s="88"/>
      <c r="AC228" s="87"/>
      <c r="AD228" s="89"/>
      <c r="AE228" s="89"/>
      <c r="AG228" s="89"/>
      <c r="AH228" s="38"/>
    </row>
    <row r="229" spans="1:34" ht="15">
      <c r="A229" s="86"/>
      <c r="X229" s="87"/>
      <c r="Y229" s="87"/>
      <c r="Z229" s="87"/>
      <c r="AA229" s="87"/>
      <c r="AB229" s="88"/>
      <c r="AC229" s="87"/>
      <c r="AD229" s="89"/>
      <c r="AE229" s="89"/>
      <c r="AG229" s="89"/>
      <c r="AH229" s="38"/>
    </row>
    <row r="230" spans="1:34" ht="15">
      <c r="A230" s="86"/>
      <c r="X230" s="87"/>
      <c r="Y230" s="87"/>
      <c r="Z230" s="87"/>
      <c r="AA230" s="87"/>
      <c r="AB230" s="88"/>
      <c r="AC230" s="87"/>
      <c r="AD230" s="89"/>
      <c r="AE230" s="89"/>
      <c r="AG230" s="89"/>
      <c r="AH230" s="38"/>
    </row>
    <row r="231" spans="1:34" ht="15">
      <c r="A231" s="86"/>
      <c r="X231" s="87"/>
      <c r="Y231" s="87"/>
      <c r="Z231" s="87"/>
      <c r="AA231" s="87"/>
      <c r="AB231" s="88"/>
      <c r="AC231" s="87"/>
      <c r="AD231" s="89"/>
      <c r="AE231" s="89"/>
      <c r="AG231" s="89"/>
      <c r="AH231" s="38"/>
    </row>
    <row r="232" spans="1:34" ht="15">
      <c r="A232" s="86"/>
      <c r="X232" s="87"/>
      <c r="Y232" s="87"/>
      <c r="Z232" s="87"/>
      <c r="AA232" s="87"/>
      <c r="AB232" s="88"/>
      <c r="AC232" s="87"/>
      <c r="AD232" s="89"/>
      <c r="AE232" s="89"/>
      <c r="AG232" s="89"/>
      <c r="AH232" s="38"/>
    </row>
    <row r="233" spans="1:34" ht="15">
      <c r="A233" s="86"/>
      <c r="X233" s="87"/>
      <c r="Y233" s="87"/>
      <c r="Z233" s="87"/>
      <c r="AA233" s="87"/>
      <c r="AB233" s="88"/>
      <c r="AC233" s="87"/>
      <c r="AD233" s="89"/>
      <c r="AE233" s="89"/>
      <c r="AG233" s="89"/>
      <c r="AH233" s="38"/>
    </row>
    <row r="234" spans="1:34" ht="15">
      <c r="A234" s="86"/>
      <c r="X234" s="87"/>
      <c r="Y234" s="87"/>
      <c r="Z234" s="87"/>
      <c r="AA234" s="87"/>
      <c r="AB234" s="88"/>
      <c r="AC234" s="87"/>
      <c r="AD234" s="89"/>
      <c r="AE234" s="89"/>
      <c r="AG234" s="89"/>
      <c r="AH234" s="38"/>
    </row>
    <row r="235" spans="1:34" ht="15">
      <c r="A235" s="86"/>
      <c r="X235" s="87"/>
      <c r="Y235" s="87"/>
      <c r="Z235" s="87"/>
      <c r="AA235" s="87"/>
      <c r="AB235" s="88"/>
      <c r="AC235" s="87"/>
      <c r="AD235" s="89"/>
      <c r="AE235" s="89"/>
      <c r="AG235" s="89"/>
      <c r="AH235" s="38"/>
    </row>
    <row r="236" spans="1:34" ht="15">
      <c r="A236" s="86"/>
      <c r="X236" s="87"/>
      <c r="Y236" s="87"/>
      <c r="Z236" s="87"/>
      <c r="AA236" s="87"/>
      <c r="AB236" s="88"/>
      <c r="AC236" s="87"/>
      <c r="AD236" s="89"/>
      <c r="AE236" s="89"/>
      <c r="AG236" s="89"/>
      <c r="AH236" s="38"/>
    </row>
    <row r="237" spans="1:34" ht="15">
      <c r="A237" s="86"/>
      <c r="X237" s="87"/>
      <c r="Y237" s="87"/>
      <c r="Z237" s="87"/>
      <c r="AA237" s="87"/>
      <c r="AB237" s="88"/>
      <c r="AC237" s="87"/>
      <c r="AD237" s="89"/>
      <c r="AE237" s="89"/>
      <c r="AG237" s="89"/>
      <c r="AH237" s="38"/>
    </row>
    <row r="238" spans="1:34" ht="15">
      <c r="A238" s="86"/>
      <c r="X238" s="87"/>
      <c r="Y238" s="87"/>
      <c r="Z238" s="87"/>
      <c r="AA238" s="87"/>
      <c r="AB238" s="88"/>
      <c r="AC238" s="87"/>
      <c r="AD238" s="89"/>
      <c r="AE238" s="89"/>
      <c r="AG238" s="89"/>
      <c r="AH238" s="38"/>
    </row>
    <row r="239" spans="1:34" ht="15">
      <c r="A239" s="86"/>
      <c r="X239" s="87"/>
      <c r="Y239" s="87"/>
      <c r="Z239" s="87"/>
      <c r="AA239" s="87"/>
      <c r="AB239" s="88"/>
      <c r="AC239" s="87"/>
      <c r="AD239" s="89"/>
      <c r="AE239" s="89"/>
      <c r="AG239" s="89"/>
      <c r="AH239" s="38"/>
    </row>
    <row r="240" spans="1:34" ht="15">
      <c r="A240" s="86"/>
      <c r="X240" s="87"/>
      <c r="Y240" s="87"/>
      <c r="Z240" s="87"/>
      <c r="AA240" s="87"/>
      <c r="AB240" s="88"/>
      <c r="AC240" s="87"/>
      <c r="AD240" s="89"/>
      <c r="AE240" s="89"/>
      <c r="AG240" s="89"/>
      <c r="AH240" s="38"/>
    </row>
    <row r="241" spans="1:34" ht="15">
      <c r="A241" s="86"/>
      <c r="X241" s="87"/>
      <c r="Y241" s="87"/>
      <c r="Z241" s="87"/>
      <c r="AA241" s="87"/>
      <c r="AB241" s="88"/>
      <c r="AC241" s="87"/>
      <c r="AD241" s="89"/>
      <c r="AE241" s="89"/>
      <c r="AG241" s="89"/>
      <c r="AH241" s="38"/>
    </row>
    <row r="242" spans="1:34" ht="15">
      <c r="A242" s="86"/>
      <c r="X242" s="87"/>
      <c r="Y242" s="87"/>
      <c r="Z242" s="87"/>
      <c r="AA242" s="87"/>
      <c r="AB242" s="88"/>
      <c r="AC242" s="87"/>
      <c r="AD242" s="89"/>
      <c r="AE242" s="89"/>
      <c r="AG242" s="89"/>
      <c r="AH242" s="38"/>
    </row>
    <row r="243" spans="1:34" ht="15">
      <c r="A243" s="86"/>
      <c r="X243" s="87"/>
      <c r="Y243" s="87"/>
      <c r="Z243" s="87"/>
      <c r="AA243" s="87"/>
      <c r="AB243" s="88"/>
      <c r="AC243" s="87"/>
      <c r="AD243" s="89"/>
      <c r="AE243" s="89"/>
      <c r="AG243" s="89"/>
      <c r="AH243" s="38"/>
    </row>
    <row r="244" spans="1:34" ht="15">
      <c r="A244" s="86"/>
      <c r="X244" s="87"/>
      <c r="Y244" s="87"/>
      <c r="Z244" s="87"/>
      <c r="AA244" s="87"/>
      <c r="AB244" s="88"/>
      <c r="AC244" s="87"/>
      <c r="AD244" s="89"/>
      <c r="AE244" s="89"/>
      <c r="AG244" s="89"/>
      <c r="AH244" s="38"/>
    </row>
    <row r="245" spans="1:34" ht="15">
      <c r="A245" s="86"/>
      <c r="X245" s="87"/>
      <c r="Y245" s="87"/>
      <c r="Z245" s="87"/>
      <c r="AA245" s="87"/>
      <c r="AB245" s="88"/>
      <c r="AC245" s="87"/>
      <c r="AD245" s="89"/>
      <c r="AE245" s="89"/>
      <c r="AG245" s="89"/>
      <c r="AH245" s="38"/>
    </row>
    <row r="246" spans="1:34" ht="15">
      <c r="A246" s="86"/>
      <c r="X246" s="87"/>
      <c r="Y246" s="87"/>
      <c r="Z246" s="87"/>
      <c r="AA246" s="87"/>
      <c r="AB246" s="88"/>
      <c r="AC246" s="87"/>
      <c r="AD246" s="89"/>
      <c r="AE246" s="89"/>
      <c r="AG246" s="89"/>
      <c r="AH246" s="38"/>
    </row>
    <row r="247" spans="1:34" ht="15">
      <c r="A247" s="86"/>
      <c r="X247" s="87"/>
      <c r="Y247" s="87"/>
      <c r="Z247" s="87"/>
      <c r="AA247" s="87"/>
      <c r="AB247" s="88"/>
      <c r="AC247" s="87"/>
      <c r="AD247" s="89"/>
      <c r="AE247" s="89"/>
      <c r="AG247" s="89"/>
      <c r="AH247" s="38"/>
    </row>
    <row r="248" spans="1:34" ht="15">
      <c r="A248" s="86"/>
      <c r="X248" s="87"/>
      <c r="Y248" s="87"/>
      <c r="Z248" s="87"/>
      <c r="AA248" s="87"/>
      <c r="AB248" s="88"/>
      <c r="AC248" s="87"/>
      <c r="AD248" s="89"/>
      <c r="AE248" s="89"/>
      <c r="AG248" s="89"/>
      <c r="AH248" s="38"/>
    </row>
    <row r="249" spans="1:34" ht="15">
      <c r="A249" s="86"/>
      <c r="X249" s="87"/>
      <c r="Y249" s="87"/>
      <c r="Z249" s="87"/>
      <c r="AA249" s="87"/>
      <c r="AB249" s="88"/>
      <c r="AC249" s="87"/>
      <c r="AD249" s="89"/>
      <c r="AE249" s="89"/>
      <c r="AG249" s="89"/>
      <c r="AH249" s="38"/>
    </row>
    <row r="250" spans="1:34" ht="15">
      <c r="A250" s="86"/>
      <c r="X250" s="87"/>
      <c r="Y250" s="87"/>
      <c r="Z250" s="87"/>
      <c r="AA250" s="87"/>
      <c r="AB250" s="88"/>
      <c r="AC250" s="87"/>
      <c r="AD250" s="89"/>
      <c r="AE250" s="89"/>
      <c r="AG250" s="89"/>
      <c r="AH250" s="38"/>
    </row>
    <row r="251" spans="1:34" ht="15">
      <c r="A251" s="86"/>
      <c r="X251" s="87"/>
      <c r="Y251" s="87"/>
      <c r="Z251" s="87"/>
      <c r="AA251" s="87"/>
      <c r="AB251" s="88"/>
      <c r="AC251" s="87"/>
      <c r="AD251" s="89"/>
      <c r="AE251" s="89"/>
      <c r="AG251" s="89"/>
      <c r="AH251" s="38"/>
    </row>
    <row r="252" spans="1:34" ht="15">
      <c r="A252" s="86"/>
      <c r="X252" s="87"/>
      <c r="Y252" s="87"/>
      <c r="Z252" s="87"/>
      <c r="AA252" s="87"/>
      <c r="AB252" s="88"/>
      <c r="AC252" s="87"/>
      <c r="AD252" s="89"/>
      <c r="AE252" s="89"/>
      <c r="AG252" s="89"/>
      <c r="AH252" s="38"/>
    </row>
    <row r="253" spans="1:34" ht="15">
      <c r="A253" s="86"/>
      <c r="X253" s="87"/>
      <c r="Y253" s="87"/>
      <c r="Z253" s="87"/>
      <c r="AA253" s="87"/>
      <c r="AB253" s="88"/>
      <c r="AC253" s="87"/>
      <c r="AD253" s="89"/>
      <c r="AE253" s="89"/>
      <c r="AG253" s="89"/>
      <c r="AH253" s="38"/>
    </row>
    <row r="254" spans="1:34" ht="15">
      <c r="A254" s="86"/>
      <c r="X254" s="87"/>
      <c r="Y254" s="87"/>
      <c r="Z254" s="87"/>
      <c r="AA254" s="87"/>
      <c r="AB254" s="88"/>
      <c r="AC254" s="87"/>
      <c r="AD254" s="89"/>
      <c r="AE254" s="89"/>
      <c r="AG254" s="89"/>
      <c r="AH254" s="38"/>
    </row>
    <row r="255" spans="1:34" ht="15">
      <c r="A255" s="86"/>
      <c r="X255" s="87"/>
      <c r="Y255" s="87"/>
      <c r="Z255" s="87"/>
      <c r="AA255" s="87"/>
      <c r="AB255" s="88"/>
      <c r="AC255" s="87"/>
      <c r="AD255" s="89"/>
      <c r="AE255" s="89"/>
      <c r="AG255" s="89"/>
      <c r="AH255" s="38"/>
    </row>
    <row r="256" spans="1:34" ht="15">
      <c r="A256" s="86"/>
      <c r="X256" s="87"/>
      <c r="Y256" s="87"/>
      <c r="Z256" s="87"/>
      <c r="AA256" s="87"/>
      <c r="AB256" s="88"/>
      <c r="AC256" s="87"/>
      <c r="AD256" s="89"/>
      <c r="AE256" s="89"/>
      <c r="AG256" s="89"/>
      <c r="AH256" s="38"/>
    </row>
    <row r="257" spans="1:34" ht="15">
      <c r="A257" s="86"/>
      <c r="X257" s="87"/>
      <c r="Y257" s="87"/>
      <c r="Z257" s="87"/>
      <c r="AA257" s="87"/>
      <c r="AB257" s="88"/>
      <c r="AC257" s="87"/>
      <c r="AD257" s="89"/>
      <c r="AE257" s="89"/>
      <c r="AG257" s="89"/>
      <c r="AH257" s="38"/>
    </row>
    <row r="258" spans="1:34" ht="15">
      <c r="A258" s="86"/>
      <c r="X258" s="87"/>
      <c r="Y258" s="87"/>
      <c r="Z258" s="87"/>
      <c r="AA258" s="87"/>
      <c r="AB258" s="88"/>
      <c r="AC258" s="87"/>
      <c r="AD258" s="89"/>
      <c r="AE258" s="89"/>
      <c r="AG258" s="89"/>
      <c r="AH258" s="38"/>
    </row>
    <row r="259" spans="1:34" ht="15">
      <c r="A259" s="86"/>
      <c r="X259" s="87"/>
      <c r="Y259" s="87"/>
      <c r="Z259" s="87"/>
      <c r="AA259" s="87"/>
      <c r="AB259" s="88"/>
      <c r="AC259" s="87"/>
      <c r="AD259" s="89"/>
      <c r="AE259" s="89"/>
      <c r="AG259" s="89"/>
      <c r="AH259" s="38"/>
    </row>
    <row r="260" spans="1:34" ht="15">
      <c r="A260" s="86"/>
      <c r="X260" s="87"/>
      <c r="Y260" s="87"/>
      <c r="Z260" s="87"/>
      <c r="AA260" s="87"/>
      <c r="AB260" s="88"/>
      <c r="AC260" s="87"/>
      <c r="AD260" s="89"/>
      <c r="AE260" s="89"/>
      <c r="AG260" s="89"/>
      <c r="AH260" s="38"/>
    </row>
    <row r="261" spans="1:34" ht="15">
      <c r="A261" s="86"/>
      <c r="X261" s="87"/>
      <c r="Y261" s="87"/>
      <c r="Z261" s="87"/>
      <c r="AA261" s="87"/>
      <c r="AB261" s="88"/>
      <c r="AC261" s="87"/>
      <c r="AD261" s="89"/>
      <c r="AE261" s="89"/>
      <c r="AG261" s="89"/>
      <c r="AH261" s="38"/>
    </row>
    <row r="262" spans="1:34" ht="15">
      <c r="A262" s="86"/>
      <c r="X262" s="87"/>
      <c r="Y262" s="87"/>
      <c r="Z262" s="87"/>
      <c r="AA262" s="87"/>
      <c r="AB262" s="88"/>
      <c r="AC262" s="87"/>
      <c r="AD262" s="89"/>
      <c r="AE262" s="89"/>
      <c r="AG262" s="89"/>
      <c r="AH262" s="38"/>
    </row>
    <row r="263" spans="1:34" ht="15">
      <c r="A263" s="86"/>
      <c r="X263" s="87"/>
      <c r="Y263" s="87"/>
      <c r="Z263" s="87"/>
      <c r="AA263" s="87"/>
      <c r="AB263" s="88"/>
      <c r="AC263" s="87"/>
      <c r="AD263" s="89"/>
      <c r="AE263" s="89"/>
      <c r="AG263" s="89"/>
      <c r="AH263" s="38"/>
    </row>
    <row r="264" spans="1:34" ht="15">
      <c r="A264" s="86"/>
      <c r="X264" s="87"/>
      <c r="Y264" s="87"/>
      <c r="Z264" s="87"/>
      <c r="AA264" s="87"/>
      <c r="AB264" s="88"/>
      <c r="AC264" s="87"/>
      <c r="AD264" s="89"/>
      <c r="AE264" s="89"/>
      <c r="AG264" s="89"/>
      <c r="AH264" s="38"/>
    </row>
    <row r="265" spans="1:34" ht="15">
      <c r="A265" s="86"/>
      <c r="X265" s="87"/>
      <c r="Y265" s="87"/>
      <c r="Z265" s="87"/>
      <c r="AA265" s="87"/>
      <c r="AB265" s="88"/>
      <c r="AC265" s="87"/>
      <c r="AD265" s="89"/>
      <c r="AE265" s="89"/>
      <c r="AG265" s="89"/>
      <c r="AH265" s="38"/>
    </row>
    <row r="266" spans="1:34" ht="15">
      <c r="A266" s="86"/>
      <c r="X266" s="87"/>
      <c r="Y266" s="87"/>
      <c r="Z266" s="87"/>
      <c r="AA266" s="87"/>
      <c r="AB266" s="88"/>
      <c r="AC266" s="87"/>
      <c r="AD266" s="89"/>
      <c r="AE266" s="89"/>
      <c r="AG266" s="89"/>
      <c r="AH266" s="38"/>
    </row>
    <row r="267" spans="1:34" ht="15">
      <c r="A267" s="86"/>
      <c r="X267" s="87"/>
      <c r="Y267" s="87"/>
      <c r="Z267" s="87"/>
      <c r="AA267" s="87"/>
      <c r="AB267" s="88"/>
      <c r="AC267" s="87"/>
      <c r="AD267" s="89"/>
      <c r="AE267" s="89"/>
      <c r="AG267" s="89"/>
      <c r="AH267" s="38"/>
    </row>
    <row r="268" spans="1:34" ht="15">
      <c r="A268" s="86"/>
      <c r="X268" s="87"/>
      <c r="Y268" s="87"/>
      <c r="Z268" s="87"/>
      <c r="AA268" s="87"/>
      <c r="AB268" s="88"/>
      <c r="AC268" s="87"/>
      <c r="AD268" s="89"/>
      <c r="AE268" s="89"/>
      <c r="AG268" s="89"/>
      <c r="AH268" s="38"/>
    </row>
    <row r="269" spans="1:34" ht="15">
      <c r="A269" s="86"/>
      <c r="X269" s="87"/>
      <c r="Y269" s="87"/>
      <c r="Z269" s="87"/>
      <c r="AA269" s="87"/>
      <c r="AB269" s="88"/>
      <c r="AC269" s="87"/>
      <c r="AD269" s="89"/>
      <c r="AE269" s="89"/>
      <c r="AG269" s="89"/>
      <c r="AH269" s="38"/>
    </row>
    <row r="270" spans="1:34" ht="15">
      <c r="A270" s="86"/>
      <c r="X270" s="87"/>
      <c r="Y270" s="87"/>
      <c r="Z270" s="87"/>
      <c r="AA270" s="87"/>
      <c r="AB270" s="88"/>
      <c r="AC270" s="87"/>
      <c r="AD270" s="89"/>
      <c r="AE270" s="89"/>
      <c r="AG270" s="89"/>
      <c r="AH270" s="38"/>
    </row>
    <row r="271" spans="1:34" ht="15">
      <c r="A271" s="86"/>
      <c r="X271" s="87"/>
      <c r="Y271" s="87"/>
      <c r="Z271" s="87"/>
      <c r="AA271" s="87"/>
      <c r="AB271" s="88"/>
      <c r="AC271" s="87"/>
      <c r="AD271" s="89"/>
      <c r="AE271" s="89"/>
      <c r="AG271" s="89"/>
      <c r="AH271" s="38"/>
    </row>
    <row r="272" spans="1:34" ht="15">
      <c r="A272" s="86"/>
      <c r="X272" s="87"/>
      <c r="Y272" s="87"/>
      <c r="Z272" s="87"/>
      <c r="AA272" s="87"/>
      <c r="AB272" s="88"/>
      <c r="AC272" s="87"/>
      <c r="AD272" s="89"/>
      <c r="AE272" s="89"/>
      <c r="AG272" s="89"/>
      <c r="AH272" s="38"/>
    </row>
    <row r="273" spans="1:34" ht="15">
      <c r="A273" s="86"/>
      <c r="X273" s="87"/>
      <c r="Y273" s="87"/>
      <c r="Z273" s="87"/>
      <c r="AA273" s="87"/>
      <c r="AB273" s="88"/>
      <c r="AC273" s="87"/>
      <c r="AD273" s="89"/>
      <c r="AE273" s="89"/>
      <c r="AG273" s="89"/>
      <c r="AH273" s="38"/>
    </row>
    <row r="274" spans="1:34" ht="15">
      <c r="A274" s="86"/>
      <c r="X274" s="87"/>
      <c r="Y274" s="87"/>
      <c r="Z274" s="87"/>
      <c r="AA274" s="87"/>
      <c r="AB274" s="88"/>
      <c r="AC274" s="87"/>
      <c r="AD274" s="89"/>
      <c r="AE274" s="89"/>
      <c r="AG274" s="89"/>
      <c r="AH274" s="38"/>
    </row>
    <row r="275" spans="1:34" ht="15">
      <c r="A275" s="86"/>
      <c r="X275" s="87"/>
      <c r="Y275" s="87"/>
      <c r="Z275" s="87"/>
      <c r="AA275" s="87"/>
      <c r="AB275" s="88"/>
      <c r="AC275" s="87"/>
      <c r="AD275" s="89"/>
      <c r="AE275" s="89"/>
      <c r="AG275" s="89"/>
      <c r="AH275" s="38"/>
    </row>
    <row r="276" spans="1:34" ht="15">
      <c r="A276" s="86"/>
      <c r="X276" s="87"/>
      <c r="Y276" s="87"/>
      <c r="Z276" s="87"/>
      <c r="AA276" s="87"/>
      <c r="AB276" s="88"/>
      <c r="AC276" s="87"/>
      <c r="AD276" s="89"/>
      <c r="AE276" s="89"/>
      <c r="AG276" s="89"/>
      <c r="AH276" s="38"/>
    </row>
    <row r="277" spans="1:34" ht="15">
      <c r="A277" s="86"/>
      <c r="X277" s="87"/>
      <c r="Y277" s="87"/>
      <c r="Z277" s="87"/>
      <c r="AA277" s="87"/>
      <c r="AB277" s="88"/>
      <c r="AC277" s="87"/>
      <c r="AD277" s="89"/>
      <c r="AE277" s="89"/>
      <c r="AG277" s="89"/>
      <c r="AH277" s="38"/>
    </row>
    <row r="278" spans="1:34" ht="15">
      <c r="A278" s="86"/>
      <c r="X278" s="87"/>
      <c r="Y278" s="87"/>
      <c r="Z278" s="87"/>
      <c r="AA278" s="87"/>
      <c r="AB278" s="88"/>
      <c r="AC278" s="87"/>
      <c r="AD278" s="89"/>
      <c r="AE278" s="89"/>
      <c r="AG278" s="89"/>
      <c r="AH278" s="38"/>
    </row>
    <row r="279" spans="1:34" ht="15">
      <c r="A279" s="86"/>
      <c r="X279" s="87"/>
      <c r="Y279" s="87"/>
      <c r="Z279" s="87"/>
      <c r="AA279" s="87"/>
      <c r="AB279" s="88"/>
      <c r="AC279" s="87"/>
      <c r="AD279" s="89"/>
      <c r="AE279" s="89"/>
      <c r="AG279" s="89"/>
      <c r="AH279" s="38"/>
    </row>
    <row r="280" spans="1:34" ht="15">
      <c r="A280" s="86"/>
      <c r="X280" s="87"/>
      <c r="Y280" s="87"/>
      <c r="Z280" s="87"/>
      <c r="AA280" s="87"/>
      <c r="AB280" s="88"/>
      <c r="AC280" s="87"/>
      <c r="AD280" s="89"/>
      <c r="AE280" s="89"/>
      <c r="AG280" s="89"/>
      <c r="AH280" s="38"/>
    </row>
    <row r="281" spans="1:34" ht="15">
      <c r="A281" s="86"/>
      <c r="X281" s="87"/>
      <c r="Y281" s="87"/>
      <c r="Z281" s="87"/>
      <c r="AA281" s="87"/>
      <c r="AB281" s="88"/>
      <c r="AC281" s="87"/>
      <c r="AD281" s="89"/>
      <c r="AE281" s="89"/>
      <c r="AG281" s="89"/>
      <c r="AH281" s="38"/>
    </row>
    <row r="282" spans="1:34" ht="15">
      <c r="A282" s="86"/>
      <c r="X282" s="87"/>
      <c r="Y282" s="87"/>
      <c r="Z282" s="87"/>
      <c r="AA282" s="87"/>
      <c r="AB282" s="88"/>
      <c r="AC282" s="87"/>
      <c r="AD282" s="89"/>
      <c r="AE282" s="89"/>
      <c r="AG282" s="89"/>
      <c r="AH282" s="38"/>
    </row>
    <row r="283" spans="1:34" ht="15">
      <c r="A283" s="86"/>
      <c r="X283" s="87"/>
      <c r="Y283" s="87"/>
      <c r="Z283" s="87"/>
      <c r="AA283" s="87"/>
      <c r="AB283" s="88"/>
      <c r="AC283" s="87"/>
      <c r="AD283" s="89"/>
      <c r="AE283" s="89"/>
      <c r="AG283" s="89"/>
      <c r="AH283" s="38"/>
    </row>
    <row r="284" spans="1:34" ht="15">
      <c r="A284" s="86"/>
      <c r="X284" s="87"/>
      <c r="Y284" s="87"/>
      <c r="Z284" s="87"/>
      <c r="AA284" s="87"/>
      <c r="AB284" s="88"/>
      <c r="AC284" s="87"/>
      <c r="AD284" s="89"/>
      <c r="AE284" s="89"/>
      <c r="AG284" s="89"/>
      <c r="AH284" s="38"/>
    </row>
    <row r="285" spans="1:34" ht="15">
      <c r="A285" s="86"/>
      <c r="X285" s="87"/>
      <c r="Y285" s="87"/>
      <c r="Z285" s="87"/>
      <c r="AA285" s="87"/>
      <c r="AB285" s="88"/>
      <c r="AC285" s="87"/>
      <c r="AD285" s="89"/>
      <c r="AE285" s="89"/>
      <c r="AG285" s="89"/>
      <c r="AH285" s="38"/>
    </row>
    <row r="286" spans="1:34" ht="15">
      <c r="A286" s="86"/>
      <c r="X286" s="87"/>
      <c r="Y286" s="87"/>
      <c r="Z286" s="87"/>
      <c r="AA286" s="87"/>
      <c r="AB286" s="88"/>
      <c r="AC286" s="87"/>
      <c r="AD286" s="89"/>
      <c r="AE286" s="89"/>
      <c r="AG286" s="89"/>
      <c r="AH286" s="38"/>
    </row>
    <row r="287" spans="1:34" ht="15">
      <c r="A287" s="86"/>
      <c r="X287" s="87"/>
      <c r="Y287" s="87"/>
      <c r="Z287" s="87"/>
      <c r="AA287" s="87"/>
      <c r="AB287" s="88"/>
      <c r="AC287" s="87"/>
      <c r="AD287" s="89"/>
      <c r="AE287" s="89"/>
      <c r="AG287" s="89"/>
      <c r="AH287" s="38"/>
    </row>
    <row r="288" spans="1:34" ht="15">
      <c r="A288" s="86"/>
      <c r="X288" s="87"/>
      <c r="Y288" s="87"/>
      <c r="Z288" s="87"/>
      <c r="AA288" s="87"/>
      <c r="AB288" s="88"/>
      <c r="AC288" s="87"/>
      <c r="AD288" s="89"/>
      <c r="AE288" s="89"/>
      <c r="AG288" s="89"/>
      <c r="AH288" s="38"/>
    </row>
    <row r="289" spans="1:34" ht="15">
      <c r="A289" s="86"/>
      <c r="X289" s="87"/>
      <c r="Y289" s="87"/>
      <c r="Z289" s="87"/>
      <c r="AA289" s="87"/>
      <c r="AB289" s="88"/>
      <c r="AC289" s="87"/>
      <c r="AD289" s="89"/>
      <c r="AE289" s="89"/>
      <c r="AG289" s="89"/>
      <c r="AH289" s="38"/>
    </row>
    <row r="290" spans="1:34" ht="15">
      <c r="A290" s="86"/>
      <c r="X290" s="87"/>
      <c r="Y290" s="87"/>
      <c r="Z290" s="87"/>
      <c r="AA290" s="87"/>
      <c r="AB290" s="88"/>
      <c r="AC290" s="87"/>
      <c r="AD290" s="89"/>
      <c r="AE290" s="89"/>
      <c r="AG290" s="89"/>
      <c r="AH290" s="38"/>
    </row>
    <row r="291" spans="1:34" ht="15">
      <c r="A291" s="86"/>
      <c r="X291" s="87"/>
      <c r="Y291" s="87"/>
      <c r="Z291" s="87"/>
      <c r="AA291" s="87"/>
      <c r="AB291" s="88"/>
      <c r="AC291" s="87"/>
      <c r="AD291" s="89"/>
      <c r="AE291" s="89"/>
      <c r="AG291" s="89"/>
      <c r="AH291" s="38"/>
    </row>
    <row r="292" spans="1:34" ht="15">
      <c r="A292" s="86"/>
      <c r="X292" s="87"/>
      <c r="Y292" s="87"/>
      <c r="Z292" s="87"/>
      <c r="AA292" s="87"/>
      <c r="AB292" s="88"/>
      <c r="AC292" s="87"/>
      <c r="AD292" s="89"/>
      <c r="AE292" s="89"/>
      <c r="AG292" s="89"/>
      <c r="AH292" s="38"/>
    </row>
    <row r="293" spans="1:34" ht="15">
      <c r="A293" s="86"/>
      <c r="X293" s="87"/>
      <c r="Y293" s="87"/>
      <c r="Z293" s="87"/>
      <c r="AA293" s="87"/>
      <c r="AB293" s="88"/>
      <c r="AC293" s="87"/>
      <c r="AD293" s="89"/>
      <c r="AE293" s="89"/>
      <c r="AG293" s="89"/>
      <c r="AH293" s="38"/>
    </row>
    <row r="294" spans="1:34" ht="15">
      <c r="A294" s="86"/>
      <c r="X294" s="87"/>
      <c r="Y294" s="87"/>
      <c r="Z294" s="87"/>
      <c r="AA294" s="87"/>
      <c r="AB294" s="88"/>
      <c r="AC294" s="87"/>
      <c r="AD294" s="89"/>
      <c r="AE294" s="89"/>
      <c r="AG294" s="89"/>
      <c r="AH294" s="38"/>
    </row>
    <row r="295" spans="1:34" ht="15">
      <c r="A295" s="86"/>
      <c r="X295" s="87"/>
      <c r="Y295" s="87"/>
      <c r="Z295" s="87"/>
      <c r="AA295" s="87"/>
      <c r="AB295" s="88"/>
      <c r="AC295" s="87"/>
      <c r="AD295" s="89"/>
      <c r="AE295" s="89"/>
      <c r="AG295" s="89"/>
      <c r="AH295" s="38"/>
    </row>
    <row r="296" spans="1:34" ht="15">
      <c r="A296" s="86"/>
      <c r="X296" s="87"/>
      <c r="Y296" s="87"/>
      <c r="Z296" s="87"/>
      <c r="AA296" s="87"/>
      <c r="AB296" s="88"/>
      <c r="AC296" s="87"/>
      <c r="AD296" s="89"/>
      <c r="AE296" s="89"/>
      <c r="AG296" s="89"/>
      <c r="AH296" s="38"/>
    </row>
    <row r="297" spans="1:34" ht="15">
      <c r="A297" s="86"/>
      <c r="X297" s="87"/>
      <c r="Y297" s="87"/>
      <c r="Z297" s="87"/>
      <c r="AA297" s="87"/>
      <c r="AB297" s="88"/>
      <c r="AC297" s="87"/>
      <c r="AD297" s="89"/>
      <c r="AE297" s="89"/>
      <c r="AG297" s="89"/>
      <c r="AH297" s="38"/>
    </row>
    <row r="298" spans="1:34" ht="15">
      <c r="A298" s="86"/>
      <c r="X298" s="87"/>
      <c r="Y298" s="87"/>
      <c r="Z298" s="87"/>
      <c r="AA298" s="87"/>
      <c r="AB298" s="88"/>
      <c r="AC298" s="87"/>
      <c r="AD298" s="89"/>
      <c r="AE298" s="89"/>
      <c r="AG298" s="89"/>
      <c r="AH298" s="38"/>
    </row>
    <row r="299" spans="1:34" ht="15">
      <c r="A299" s="86"/>
      <c r="X299" s="87"/>
      <c r="Y299" s="87"/>
      <c r="Z299" s="87"/>
      <c r="AA299" s="87"/>
      <c r="AB299" s="88"/>
      <c r="AC299" s="87"/>
      <c r="AD299" s="89"/>
      <c r="AE299" s="89"/>
      <c r="AG299" s="89"/>
      <c r="AH299" s="38"/>
    </row>
    <row r="300" spans="1:34" ht="15">
      <c r="A300" s="86"/>
      <c r="X300" s="87"/>
      <c r="Y300" s="87"/>
      <c r="Z300" s="87"/>
      <c r="AA300" s="87"/>
      <c r="AB300" s="88"/>
      <c r="AC300" s="87"/>
      <c r="AD300" s="89"/>
      <c r="AE300" s="89"/>
      <c r="AG300" s="89"/>
      <c r="AH300" s="38"/>
    </row>
    <row r="301" spans="1:34" ht="15">
      <c r="A301" s="86"/>
      <c r="X301" s="87"/>
      <c r="Y301" s="87"/>
      <c r="Z301" s="87"/>
      <c r="AA301" s="87"/>
      <c r="AB301" s="88"/>
      <c r="AC301" s="87"/>
      <c r="AD301" s="89"/>
      <c r="AE301" s="89"/>
      <c r="AG301" s="89"/>
      <c r="AH301" s="38"/>
    </row>
    <row r="302" spans="1:34" ht="15">
      <c r="A302" s="86"/>
      <c r="X302" s="87"/>
      <c r="Y302" s="87"/>
      <c r="Z302" s="87"/>
      <c r="AA302" s="87"/>
      <c r="AB302" s="88"/>
      <c r="AC302" s="87"/>
      <c r="AD302" s="89"/>
      <c r="AE302" s="89"/>
      <c r="AG302" s="89"/>
      <c r="AH302" s="38"/>
    </row>
    <row r="303" spans="1:34" ht="15">
      <c r="A303" s="86"/>
      <c r="X303" s="87"/>
      <c r="Y303" s="87"/>
      <c r="Z303" s="87"/>
      <c r="AA303" s="87"/>
      <c r="AB303" s="88"/>
      <c r="AC303" s="87"/>
      <c r="AD303" s="89"/>
      <c r="AE303" s="89"/>
      <c r="AG303" s="89"/>
      <c r="AH303" s="38"/>
    </row>
    <row r="304" spans="1:34" ht="15">
      <c r="A304" s="86"/>
      <c r="X304" s="87"/>
      <c r="Y304" s="87"/>
      <c r="Z304" s="87"/>
      <c r="AA304" s="87"/>
      <c r="AB304" s="88"/>
      <c r="AC304" s="87"/>
      <c r="AD304" s="89"/>
      <c r="AE304" s="89"/>
      <c r="AG304" s="89"/>
      <c r="AH304" s="38"/>
    </row>
    <row r="305" spans="1:34" ht="15">
      <c r="A305" s="86"/>
      <c r="X305" s="87"/>
      <c r="Y305" s="87"/>
      <c r="Z305" s="87"/>
      <c r="AA305" s="87"/>
      <c r="AB305" s="88"/>
      <c r="AC305" s="87"/>
      <c r="AD305" s="89"/>
      <c r="AE305" s="89"/>
      <c r="AG305" s="89"/>
      <c r="AH305" s="38"/>
    </row>
    <row r="306" spans="1:34" ht="15">
      <c r="A306" s="86"/>
      <c r="X306" s="87"/>
      <c r="Y306" s="87"/>
      <c r="Z306" s="87"/>
      <c r="AA306" s="87"/>
      <c r="AB306" s="88"/>
      <c r="AC306" s="87"/>
      <c r="AD306" s="89"/>
      <c r="AE306" s="89"/>
      <c r="AG306" s="89"/>
      <c r="AH306" s="38"/>
    </row>
    <row r="307" spans="1:34" ht="15">
      <c r="A307" s="86"/>
      <c r="X307" s="87"/>
      <c r="Y307" s="87"/>
      <c r="Z307" s="87"/>
      <c r="AA307" s="87"/>
      <c r="AB307" s="88"/>
      <c r="AC307" s="87"/>
      <c r="AD307" s="89"/>
      <c r="AE307" s="89"/>
      <c r="AG307" s="89"/>
      <c r="AH307" s="38"/>
    </row>
    <row r="308" spans="1:34" ht="15">
      <c r="A308" s="86"/>
      <c r="X308" s="87"/>
      <c r="Y308" s="87"/>
      <c r="Z308" s="87"/>
      <c r="AA308" s="87"/>
      <c r="AB308" s="88"/>
      <c r="AC308" s="87"/>
      <c r="AD308" s="89"/>
      <c r="AE308" s="89"/>
      <c r="AG308" s="89"/>
      <c r="AH308" s="38"/>
    </row>
    <row r="309" spans="1:34" ht="15">
      <c r="A309" s="86"/>
      <c r="X309" s="87"/>
      <c r="Y309" s="87"/>
      <c r="Z309" s="87"/>
      <c r="AA309" s="87"/>
      <c r="AB309" s="88"/>
      <c r="AC309" s="87"/>
      <c r="AD309" s="89"/>
      <c r="AE309" s="89"/>
      <c r="AG309" s="89"/>
      <c r="AH309" s="38"/>
    </row>
    <row r="310" spans="1:34" ht="15">
      <c r="A310" s="86"/>
      <c r="X310" s="87"/>
      <c r="Y310" s="87"/>
      <c r="Z310" s="87"/>
      <c r="AA310" s="87"/>
      <c r="AB310" s="88"/>
      <c r="AC310" s="87"/>
      <c r="AD310" s="89"/>
      <c r="AE310" s="89"/>
      <c r="AG310" s="89"/>
      <c r="AH310" s="38"/>
    </row>
    <row r="311" spans="1:34" ht="15">
      <c r="A311" s="86"/>
      <c r="X311" s="87"/>
      <c r="Y311" s="87"/>
      <c r="Z311" s="87"/>
      <c r="AA311" s="87"/>
      <c r="AB311" s="88"/>
      <c r="AC311" s="87"/>
      <c r="AD311" s="89"/>
      <c r="AE311" s="89"/>
      <c r="AG311" s="89"/>
      <c r="AH311" s="38"/>
    </row>
    <row r="312" spans="1:34" ht="15">
      <c r="A312" s="86"/>
      <c r="X312" s="87"/>
      <c r="Y312" s="87"/>
      <c r="Z312" s="87"/>
      <c r="AA312" s="87"/>
      <c r="AB312" s="88"/>
      <c r="AC312" s="87"/>
      <c r="AD312" s="89"/>
      <c r="AE312" s="89"/>
      <c r="AG312" s="89"/>
      <c r="AH312" s="38"/>
    </row>
    <row r="313" spans="1:34" ht="15">
      <c r="A313" s="86"/>
      <c r="X313" s="87"/>
      <c r="Y313" s="87"/>
      <c r="Z313" s="87"/>
      <c r="AA313" s="87"/>
      <c r="AB313" s="88"/>
      <c r="AC313" s="87"/>
      <c r="AD313" s="89"/>
      <c r="AE313" s="89"/>
      <c r="AG313" s="89"/>
      <c r="AH313" s="38"/>
    </row>
    <row r="314" spans="1:34" ht="15">
      <c r="A314" s="86"/>
      <c r="X314" s="87"/>
      <c r="Y314" s="87"/>
      <c r="Z314" s="87"/>
      <c r="AA314" s="87"/>
      <c r="AB314" s="88"/>
      <c r="AC314" s="87"/>
      <c r="AD314" s="89"/>
      <c r="AE314" s="89"/>
      <c r="AG314" s="89"/>
      <c r="AH314" s="38"/>
    </row>
    <row r="315" spans="1:34" ht="15">
      <c r="A315" s="86"/>
      <c r="X315" s="87"/>
      <c r="Y315" s="87"/>
      <c r="Z315" s="87"/>
      <c r="AA315" s="87"/>
      <c r="AB315" s="88"/>
      <c r="AC315" s="87"/>
      <c r="AD315" s="89"/>
      <c r="AE315" s="89"/>
      <c r="AG315" s="89"/>
      <c r="AH315" s="38"/>
    </row>
    <row r="316" spans="1:34" ht="15">
      <c r="A316" s="86"/>
      <c r="X316" s="87"/>
      <c r="Y316" s="87"/>
      <c r="Z316" s="87"/>
      <c r="AA316" s="87"/>
      <c r="AB316" s="88"/>
      <c r="AC316" s="87"/>
      <c r="AD316" s="89"/>
      <c r="AE316" s="89"/>
      <c r="AG316" s="89"/>
      <c r="AH316" s="38"/>
    </row>
    <row r="317" spans="1:34" ht="15">
      <c r="A317" s="86"/>
      <c r="X317" s="87"/>
      <c r="Y317" s="87"/>
      <c r="Z317" s="87"/>
      <c r="AA317" s="87"/>
      <c r="AB317" s="88"/>
      <c r="AC317" s="87"/>
      <c r="AD317" s="89"/>
      <c r="AE317" s="89"/>
      <c r="AG317" s="89"/>
      <c r="AH317" s="38"/>
    </row>
    <row r="318" spans="1:34" ht="15">
      <c r="A318" s="86"/>
      <c r="X318" s="87"/>
      <c r="Y318" s="87"/>
      <c r="Z318" s="87"/>
      <c r="AA318" s="87"/>
      <c r="AB318" s="88"/>
      <c r="AC318" s="87"/>
      <c r="AD318" s="89"/>
      <c r="AE318" s="89"/>
      <c r="AG318" s="89"/>
      <c r="AH318" s="38"/>
    </row>
    <row r="319" spans="1:34" ht="15">
      <c r="A319" s="86"/>
      <c r="X319" s="87"/>
      <c r="Y319" s="87"/>
      <c r="Z319" s="87"/>
      <c r="AA319" s="87"/>
      <c r="AB319" s="88"/>
      <c r="AC319" s="87"/>
      <c r="AD319" s="89"/>
      <c r="AE319" s="89"/>
      <c r="AG319" s="89"/>
      <c r="AH319" s="38"/>
    </row>
    <row r="320" spans="1:34" ht="15">
      <c r="A320" s="86"/>
      <c r="X320" s="87"/>
      <c r="Y320" s="87"/>
      <c r="Z320" s="87"/>
      <c r="AA320" s="87"/>
      <c r="AB320" s="88"/>
      <c r="AC320" s="87"/>
      <c r="AD320" s="89"/>
      <c r="AE320" s="89"/>
      <c r="AG320" s="89"/>
      <c r="AH320" s="38"/>
    </row>
    <row r="321" spans="1:34" ht="15">
      <c r="A321" s="86"/>
      <c r="X321" s="87"/>
      <c r="Y321" s="87"/>
      <c r="Z321" s="87"/>
      <c r="AA321" s="87"/>
      <c r="AB321" s="88"/>
      <c r="AC321" s="87"/>
      <c r="AD321" s="89"/>
      <c r="AE321" s="89"/>
      <c r="AG321" s="89"/>
      <c r="AH321" s="38"/>
    </row>
    <row r="322" spans="1:34" ht="15">
      <c r="A322" s="86"/>
      <c r="X322" s="87"/>
      <c r="Y322" s="87"/>
      <c r="Z322" s="87"/>
      <c r="AA322" s="87"/>
      <c r="AB322" s="88"/>
      <c r="AC322" s="87"/>
      <c r="AD322" s="89"/>
      <c r="AE322" s="89"/>
      <c r="AG322" s="89"/>
      <c r="AH322" s="38"/>
    </row>
    <row r="323" spans="1:34" ht="15">
      <c r="A323" s="86"/>
      <c r="X323" s="87"/>
      <c r="Y323" s="87"/>
      <c r="Z323" s="87"/>
      <c r="AA323" s="87"/>
      <c r="AB323" s="88"/>
      <c r="AC323" s="87"/>
      <c r="AD323" s="89"/>
      <c r="AE323" s="89"/>
      <c r="AG323" s="89"/>
      <c r="AH323" s="38"/>
    </row>
    <row r="324" spans="1:34" ht="15">
      <c r="A324" s="86"/>
      <c r="X324" s="87"/>
      <c r="Y324" s="87"/>
      <c r="Z324" s="87"/>
      <c r="AA324" s="87"/>
      <c r="AB324" s="88"/>
      <c r="AC324" s="87"/>
      <c r="AD324" s="89"/>
      <c r="AE324" s="89"/>
      <c r="AG324" s="89"/>
      <c r="AH324" s="38"/>
    </row>
    <row r="325" spans="1:34" ht="15">
      <c r="A325" s="86"/>
      <c r="X325" s="87"/>
      <c r="Y325" s="87"/>
      <c r="Z325" s="87"/>
      <c r="AA325" s="87"/>
      <c r="AB325" s="88"/>
      <c r="AC325" s="87"/>
      <c r="AD325" s="89"/>
      <c r="AE325" s="89"/>
      <c r="AG325" s="89"/>
      <c r="AH325" s="38"/>
    </row>
    <row r="326" spans="1:34" ht="15">
      <c r="A326" s="86"/>
      <c r="X326" s="87"/>
      <c r="Y326" s="87"/>
      <c r="Z326" s="87"/>
      <c r="AA326" s="87"/>
      <c r="AB326" s="88"/>
      <c r="AC326" s="87"/>
      <c r="AD326" s="89"/>
      <c r="AE326" s="89"/>
      <c r="AG326" s="89"/>
      <c r="AH326" s="38"/>
    </row>
    <row r="327" spans="1:34" ht="15">
      <c r="A327" s="86"/>
      <c r="X327" s="87"/>
      <c r="Y327" s="87"/>
      <c r="Z327" s="87"/>
      <c r="AA327" s="87"/>
      <c r="AB327" s="88"/>
      <c r="AC327" s="87"/>
      <c r="AD327" s="89"/>
      <c r="AE327" s="89"/>
      <c r="AG327" s="89"/>
      <c r="AH327" s="38"/>
    </row>
    <row r="328" spans="1:34" ht="15">
      <c r="A328" s="86"/>
      <c r="X328" s="87"/>
      <c r="Y328" s="87"/>
      <c r="Z328" s="87"/>
      <c r="AA328" s="87"/>
      <c r="AB328" s="88"/>
      <c r="AC328" s="87"/>
      <c r="AD328" s="89"/>
      <c r="AE328" s="89"/>
      <c r="AG328" s="89"/>
      <c r="AH328" s="38"/>
    </row>
    <row r="329" spans="1:34" ht="15">
      <c r="A329" s="86"/>
      <c r="X329" s="87"/>
      <c r="Y329" s="87"/>
      <c r="Z329" s="87"/>
      <c r="AA329" s="87"/>
      <c r="AB329" s="88"/>
      <c r="AC329" s="87"/>
      <c r="AD329" s="89"/>
      <c r="AE329" s="89"/>
      <c r="AG329" s="89"/>
      <c r="AH329" s="38"/>
    </row>
    <row r="330" spans="1:34" ht="15">
      <c r="A330" s="86"/>
      <c r="X330" s="87"/>
      <c r="Y330" s="87"/>
      <c r="Z330" s="87"/>
      <c r="AA330" s="87"/>
      <c r="AB330" s="88"/>
      <c r="AC330" s="87"/>
      <c r="AD330" s="89"/>
      <c r="AE330" s="89"/>
      <c r="AG330" s="89"/>
      <c r="AH330" s="38"/>
    </row>
    <row r="331" spans="1:34" ht="15">
      <c r="A331" s="86"/>
      <c r="X331" s="87"/>
      <c r="Y331" s="87"/>
      <c r="Z331" s="87"/>
      <c r="AA331" s="87"/>
      <c r="AB331" s="88"/>
      <c r="AC331" s="87"/>
      <c r="AD331" s="89"/>
      <c r="AE331" s="89"/>
      <c r="AG331" s="89"/>
      <c r="AH331" s="38"/>
    </row>
    <row r="332" spans="1:34" ht="15">
      <c r="A332" s="86"/>
      <c r="X332" s="87"/>
      <c r="Y332" s="87"/>
      <c r="Z332" s="87"/>
      <c r="AA332" s="87"/>
      <c r="AB332" s="88"/>
      <c r="AC332" s="87"/>
      <c r="AD332" s="89"/>
      <c r="AE332" s="89"/>
      <c r="AG332" s="89"/>
      <c r="AH332" s="38"/>
    </row>
    <row r="333" spans="1:34" ht="15">
      <c r="A333" s="86"/>
      <c r="X333" s="87"/>
      <c r="Y333" s="87"/>
      <c r="Z333" s="87"/>
      <c r="AA333" s="87"/>
      <c r="AB333" s="88"/>
      <c r="AC333" s="87"/>
      <c r="AD333" s="89"/>
      <c r="AE333" s="89"/>
      <c r="AG333" s="89"/>
      <c r="AH333" s="38"/>
    </row>
    <row r="334" spans="1:34" ht="15">
      <c r="A334" s="86"/>
      <c r="X334" s="87"/>
      <c r="Y334" s="87"/>
      <c r="Z334" s="87"/>
      <c r="AA334" s="87"/>
      <c r="AB334" s="88"/>
      <c r="AC334" s="87"/>
      <c r="AD334" s="89"/>
      <c r="AE334" s="89"/>
      <c r="AG334" s="89"/>
      <c r="AH334" s="38"/>
    </row>
    <row r="335" spans="1:34" ht="15">
      <c r="A335" s="86"/>
      <c r="X335" s="87"/>
      <c r="Y335" s="87"/>
      <c r="Z335" s="87"/>
      <c r="AA335" s="87"/>
      <c r="AB335" s="88"/>
      <c r="AC335" s="87"/>
      <c r="AD335" s="89"/>
      <c r="AE335" s="89"/>
      <c r="AG335" s="89"/>
      <c r="AH335" s="38"/>
    </row>
    <row r="336" spans="1:34" ht="15">
      <c r="A336" s="86"/>
      <c r="X336" s="87"/>
      <c r="Y336" s="87"/>
      <c r="Z336" s="87"/>
      <c r="AA336" s="87"/>
      <c r="AB336" s="88"/>
      <c r="AC336" s="87"/>
      <c r="AD336" s="89"/>
      <c r="AE336" s="89"/>
      <c r="AG336" s="89"/>
      <c r="AH336" s="38"/>
    </row>
    <row r="337" spans="1:34" ht="15">
      <c r="A337" s="86"/>
      <c r="X337" s="87"/>
      <c r="Y337" s="87"/>
      <c r="Z337" s="87"/>
      <c r="AA337" s="87"/>
      <c r="AB337" s="88"/>
      <c r="AC337" s="87"/>
      <c r="AD337" s="89"/>
      <c r="AE337" s="89"/>
      <c r="AG337" s="89"/>
      <c r="AH337" s="38"/>
    </row>
    <row r="338" spans="1:34" ht="15">
      <c r="A338" s="86"/>
      <c r="X338" s="87"/>
      <c r="Y338" s="87"/>
      <c r="Z338" s="87"/>
      <c r="AA338" s="87"/>
      <c r="AB338" s="88"/>
      <c r="AC338" s="87"/>
      <c r="AD338" s="89"/>
      <c r="AE338" s="89"/>
      <c r="AG338" s="89"/>
      <c r="AH338" s="38"/>
    </row>
    <row r="339" spans="1:34" ht="15">
      <c r="A339" s="86"/>
      <c r="X339" s="87"/>
      <c r="Y339" s="87"/>
      <c r="Z339" s="87"/>
      <c r="AA339" s="87"/>
      <c r="AB339" s="88"/>
      <c r="AC339" s="87"/>
      <c r="AD339" s="89"/>
      <c r="AE339" s="89"/>
      <c r="AG339" s="89"/>
      <c r="AH339" s="38"/>
    </row>
    <row r="340" spans="1:34" ht="15">
      <c r="A340" s="86"/>
      <c r="X340" s="87"/>
      <c r="Y340" s="87"/>
      <c r="Z340" s="87"/>
      <c r="AA340" s="87"/>
      <c r="AB340" s="88"/>
      <c r="AC340" s="87"/>
      <c r="AD340" s="89"/>
      <c r="AE340" s="89"/>
      <c r="AG340" s="89"/>
      <c r="AH340" s="38"/>
    </row>
    <row r="341" spans="1:34" ht="15">
      <c r="A341" s="86"/>
      <c r="X341" s="87"/>
      <c r="Y341" s="87"/>
      <c r="Z341" s="87"/>
      <c r="AA341" s="87"/>
      <c r="AB341" s="88"/>
      <c r="AC341" s="87"/>
      <c r="AD341" s="89"/>
      <c r="AE341" s="89"/>
      <c r="AG341" s="89"/>
      <c r="AH341" s="38"/>
    </row>
    <row r="342" spans="1:34" ht="15">
      <c r="A342" s="86"/>
      <c r="X342" s="87"/>
      <c r="Y342" s="87"/>
      <c r="Z342" s="87"/>
      <c r="AA342" s="87"/>
      <c r="AB342" s="88"/>
      <c r="AC342" s="87"/>
      <c r="AD342" s="89"/>
      <c r="AE342" s="89"/>
      <c r="AG342" s="89"/>
      <c r="AH342" s="38"/>
    </row>
    <row r="343" spans="1:34" ht="15">
      <c r="A343" s="86"/>
      <c r="X343" s="87"/>
      <c r="Y343" s="87"/>
      <c r="Z343" s="87"/>
      <c r="AA343" s="87"/>
      <c r="AB343" s="88"/>
      <c r="AC343" s="87"/>
      <c r="AD343" s="89"/>
      <c r="AE343" s="89"/>
      <c r="AG343" s="89"/>
      <c r="AH343" s="38"/>
    </row>
    <row r="344" spans="1:34" ht="15">
      <c r="A344" s="86"/>
      <c r="X344" s="87"/>
      <c r="Y344" s="87"/>
      <c r="Z344" s="87"/>
      <c r="AA344" s="87"/>
      <c r="AB344" s="88"/>
      <c r="AC344" s="87"/>
      <c r="AD344" s="89"/>
      <c r="AE344" s="89"/>
      <c r="AG344" s="89"/>
      <c r="AH344" s="38"/>
    </row>
    <row r="345" spans="1:34" ht="15">
      <c r="A345" s="86"/>
      <c r="X345" s="87"/>
      <c r="Y345" s="87"/>
      <c r="Z345" s="87"/>
      <c r="AA345" s="87"/>
      <c r="AB345" s="88"/>
      <c r="AC345" s="87"/>
      <c r="AD345" s="89"/>
      <c r="AE345" s="89"/>
      <c r="AG345" s="89"/>
      <c r="AH345" s="38"/>
    </row>
    <row r="346" spans="1:34" ht="15">
      <c r="A346" s="86"/>
      <c r="X346" s="87"/>
      <c r="Y346" s="87"/>
      <c r="Z346" s="87"/>
      <c r="AA346" s="87"/>
      <c r="AB346" s="88"/>
      <c r="AC346" s="87"/>
      <c r="AD346" s="89"/>
      <c r="AE346" s="89"/>
      <c r="AG346" s="89"/>
      <c r="AH346" s="38"/>
    </row>
    <row r="347" spans="1:34" ht="15">
      <c r="A347" s="86"/>
      <c r="X347" s="87"/>
      <c r="Y347" s="87"/>
      <c r="Z347" s="87"/>
      <c r="AA347" s="87"/>
      <c r="AB347" s="88"/>
      <c r="AC347" s="87"/>
      <c r="AD347" s="89"/>
      <c r="AE347" s="89"/>
      <c r="AG347" s="89"/>
      <c r="AH347" s="38"/>
    </row>
    <row r="348" spans="1:34" ht="15">
      <c r="A348" s="86"/>
      <c r="X348" s="87"/>
      <c r="Y348" s="87"/>
      <c r="Z348" s="87"/>
      <c r="AA348" s="87"/>
      <c r="AB348" s="88"/>
      <c r="AC348" s="87"/>
      <c r="AD348" s="89"/>
      <c r="AE348" s="89"/>
      <c r="AG348" s="89"/>
      <c r="AH348" s="38"/>
    </row>
    <row r="349" spans="1:34" ht="15">
      <c r="A349" s="86"/>
      <c r="X349" s="87"/>
      <c r="Y349" s="87"/>
      <c r="Z349" s="87"/>
      <c r="AA349" s="87"/>
      <c r="AB349" s="88"/>
      <c r="AC349" s="87"/>
      <c r="AD349" s="89"/>
      <c r="AE349" s="89"/>
      <c r="AG349" s="89"/>
      <c r="AH349" s="38"/>
    </row>
    <row r="350" spans="1:34" ht="15">
      <c r="A350" s="86"/>
      <c r="X350" s="87"/>
      <c r="Y350" s="87"/>
      <c r="Z350" s="87"/>
      <c r="AA350" s="87"/>
      <c r="AB350" s="88"/>
      <c r="AC350" s="87"/>
      <c r="AD350" s="89"/>
      <c r="AE350" s="89"/>
      <c r="AG350" s="89"/>
      <c r="AH350" s="38"/>
    </row>
    <row r="351" spans="1:34" ht="15">
      <c r="A351" s="86"/>
      <c r="X351" s="87"/>
      <c r="Y351" s="87"/>
      <c r="Z351" s="87"/>
      <c r="AA351" s="87"/>
      <c r="AB351" s="88"/>
      <c r="AC351" s="87"/>
      <c r="AD351" s="89"/>
      <c r="AE351" s="89"/>
      <c r="AG351" s="89"/>
      <c r="AH351" s="38"/>
    </row>
    <row r="352" spans="1:34" ht="15">
      <c r="A352" s="86"/>
      <c r="X352" s="87"/>
      <c r="Y352" s="87"/>
      <c r="Z352" s="87"/>
      <c r="AA352" s="87"/>
      <c r="AB352" s="88"/>
      <c r="AC352" s="87"/>
      <c r="AD352" s="89"/>
      <c r="AE352" s="89"/>
      <c r="AG352" s="89"/>
      <c r="AH352" s="38"/>
    </row>
    <row r="353" spans="1:34" ht="15">
      <c r="A353" s="86"/>
      <c r="X353" s="87"/>
      <c r="Y353" s="87"/>
      <c r="Z353" s="87"/>
      <c r="AA353" s="87"/>
      <c r="AB353" s="88"/>
      <c r="AC353" s="87"/>
      <c r="AD353" s="89"/>
      <c r="AE353" s="89"/>
      <c r="AG353" s="89"/>
      <c r="AH353" s="38"/>
    </row>
    <row r="354" spans="1:34" ht="15">
      <c r="A354" s="86"/>
      <c r="X354" s="87"/>
      <c r="Y354" s="87"/>
      <c r="Z354" s="87"/>
      <c r="AA354" s="87"/>
      <c r="AB354" s="88"/>
      <c r="AC354" s="87"/>
      <c r="AD354" s="89"/>
      <c r="AE354" s="89"/>
      <c r="AG354" s="89"/>
      <c r="AH354" s="38"/>
    </row>
    <row r="355" spans="1:34" ht="15">
      <c r="A355" s="86"/>
      <c r="X355" s="87"/>
      <c r="Y355" s="87"/>
      <c r="Z355" s="87"/>
      <c r="AA355" s="87"/>
      <c r="AB355" s="88"/>
      <c r="AC355" s="87"/>
      <c r="AD355" s="89"/>
      <c r="AE355" s="89"/>
      <c r="AG355" s="89"/>
      <c r="AH355" s="38"/>
    </row>
    <row r="356" spans="1:34" ht="15">
      <c r="A356" s="86"/>
      <c r="X356" s="87"/>
      <c r="Y356" s="87"/>
      <c r="Z356" s="87"/>
      <c r="AA356" s="87"/>
      <c r="AB356" s="88"/>
      <c r="AC356" s="87"/>
      <c r="AD356" s="89"/>
      <c r="AE356" s="89"/>
      <c r="AG356" s="89"/>
      <c r="AH356" s="38"/>
    </row>
    <row r="357" spans="1:34" ht="15">
      <c r="A357" s="86"/>
      <c r="X357" s="87"/>
      <c r="Y357" s="87"/>
      <c r="Z357" s="87"/>
      <c r="AA357" s="87"/>
      <c r="AB357" s="88"/>
      <c r="AC357" s="87"/>
      <c r="AD357" s="89"/>
      <c r="AE357" s="89"/>
      <c r="AG357" s="89"/>
      <c r="AH357" s="38"/>
    </row>
    <row r="358" spans="1:34" ht="15">
      <c r="A358" s="86"/>
      <c r="X358" s="87"/>
      <c r="Y358" s="87"/>
      <c r="Z358" s="87"/>
      <c r="AA358" s="87"/>
      <c r="AB358" s="88"/>
      <c r="AC358" s="87"/>
      <c r="AD358" s="89"/>
      <c r="AE358" s="89"/>
      <c r="AG358" s="89"/>
      <c r="AH358" s="38"/>
    </row>
    <row r="359" spans="1:34" ht="15">
      <c r="A359" s="86"/>
      <c r="X359" s="87"/>
      <c r="Y359" s="87"/>
      <c r="Z359" s="87"/>
      <c r="AA359" s="87"/>
      <c r="AB359" s="88"/>
      <c r="AC359" s="87"/>
      <c r="AD359" s="89"/>
      <c r="AE359" s="89"/>
      <c r="AG359" s="89"/>
      <c r="AH359" s="38"/>
    </row>
    <row r="360" spans="1:34" ht="15">
      <c r="A360" s="86"/>
      <c r="X360" s="87"/>
      <c r="Y360" s="87"/>
      <c r="Z360" s="87"/>
      <c r="AA360" s="87"/>
      <c r="AB360" s="88"/>
      <c r="AC360" s="87"/>
      <c r="AD360" s="89"/>
      <c r="AE360" s="89"/>
      <c r="AG360" s="89"/>
      <c r="AH360" s="38"/>
    </row>
    <row r="361" spans="1:34" ht="15">
      <c r="A361" s="86"/>
      <c r="X361" s="87"/>
      <c r="Y361" s="87"/>
      <c r="Z361" s="87"/>
      <c r="AA361" s="87"/>
      <c r="AB361" s="88"/>
      <c r="AC361" s="87"/>
      <c r="AD361" s="89"/>
      <c r="AE361" s="89"/>
      <c r="AG361" s="89"/>
      <c r="AH361" s="38"/>
    </row>
    <row r="362" spans="1:34" ht="15">
      <c r="A362" s="86"/>
      <c r="X362" s="87"/>
      <c r="Y362" s="87"/>
      <c r="Z362" s="87"/>
      <c r="AA362" s="87"/>
      <c r="AB362" s="88"/>
      <c r="AC362" s="87"/>
      <c r="AD362" s="89"/>
      <c r="AE362" s="89"/>
      <c r="AG362" s="89"/>
      <c r="AH362" s="38"/>
    </row>
    <row r="363" spans="1:34" ht="15">
      <c r="A363" s="86"/>
      <c r="X363" s="87"/>
      <c r="Y363" s="87"/>
      <c r="Z363" s="87"/>
      <c r="AA363" s="87"/>
      <c r="AB363" s="88"/>
      <c r="AC363" s="87"/>
      <c r="AD363" s="89"/>
      <c r="AE363" s="89"/>
      <c r="AG363" s="89"/>
      <c r="AH363" s="38"/>
    </row>
    <row r="364" spans="1:34" ht="15">
      <c r="A364" s="86"/>
      <c r="X364" s="87"/>
      <c r="Y364" s="87"/>
      <c r="Z364" s="87"/>
      <c r="AA364" s="87"/>
      <c r="AB364" s="88"/>
      <c r="AC364" s="87"/>
      <c r="AD364" s="89"/>
      <c r="AE364" s="89"/>
      <c r="AG364" s="89"/>
      <c r="AH364" s="38"/>
    </row>
    <row r="365" spans="1:34" ht="15">
      <c r="A365" s="86"/>
      <c r="X365" s="87"/>
      <c r="Y365" s="87"/>
      <c r="Z365" s="87"/>
      <c r="AA365" s="87"/>
      <c r="AB365" s="88"/>
      <c r="AC365" s="87"/>
      <c r="AD365" s="89"/>
      <c r="AE365" s="89"/>
      <c r="AG365" s="89"/>
      <c r="AH365" s="38"/>
    </row>
    <row r="366" spans="1:34" ht="15">
      <c r="A366" s="86"/>
      <c r="X366" s="87"/>
      <c r="Y366" s="87"/>
      <c r="Z366" s="87"/>
      <c r="AA366" s="87"/>
      <c r="AB366" s="88"/>
      <c r="AC366" s="87"/>
      <c r="AD366" s="89"/>
      <c r="AE366" s="89"/>
      <c r="AG366" s="89"/>
      <c r="AH366" s="38"/>
    </row>
    <row r="367" spans="1:34" ht="15">
      <c r="A367" s="86"/>
      <c r="X367" s="87"/>
      <c r="Y367" s="87"/>
      <c r="Z367" s="87"/>
      <c r="AA367" s="87"/>
      <c r="AB367" s="88"/>
      <c r="AC367" s="87"/>
      <c r="AD367" s="89"/>
      <c r="AE367" s="89"/>
      <c r="AG367" s="89"/>
      <c r="AH367" s="38"/>
    </row>
    <row r="368" spans="1:34" ht="15">
      <c r="A368" s="86"/>
      <c r="X368" s="87"/>
      <c r="Y368" s="87"/>
      <c r="Z368" s="87"/>
      <c r="AA368" s="87"/>
      <c r="AB368" s="88"/>
      <c r="AC368" s="87"/>
      <c r="AD368" s="89"/>
      <c r="AE368" s="89"/>
      <c r="AG368" s="89"/>
      <c r="AH368" s="38"/>
    </row>
    <row r="369" spans="1:34" ht="15">
      <c r="A369" s="86"/>
      <c r="X369" s="87"/>
      <c r="Y369" s="87"/>
      <c r="Z369" s="87"/>
      <c r="AA369" s="87"/>
      <c r="AB369" s="88"/>
      <c r="AC369" s="87"/>
      <c r="AD369" s="89"/>
      <c r="AE369" s="89"/>
      <c r="AG369" s="89"/>
      <c r="AH369" s="38"/>
    </row>
    <row r="370" spans="1:34" ht="15">
      <c r="A370" s="86"/>
      <c r="X370" s="87"/>
      <c r="Y370" s="87"/>
      <c r="Z370" s="87"/>
      <c r="AA370" s="87"/>
      <c r="AB370" s="88"/>
      <c r="AC370" s="87"/>
      <c r="AD370" s="89"/>
      <c r="AE370" s="89"/>
      <c r="AG370" s="89"/>
      <c r="AH370" s="38"/>
    </row>
    <row r="371" spans="1:34" ht="15">
      <c r="A371" s="86"/>
      <c r="X371" s="87"/>
      <c r="Y371" s="87"/>
      <c r="Z371" s="87"/>
      <c r="AA371" s="87"/>
      <c r="AB371" s="88"/>
      <c r="AC371" s="87"/>
      <c r="AD371" s="89"/>
      <c r="AE371" s="89"/>
      <c r="AG371" s="89"/>
      <c r="AH371" s="38"/>
    </row>
    <row r="372" spans="1:34" ht="15">
      <c r="A372" s="86"/>
      <c r="X372" s="87"/>
      <c r="Y372" s="87"/>
      <c r="Z372" s="87"/>
      <c r="AA372" s="87"/>
      <c r="AB372" s="88"/>
      <c r="AC372" s="87"/>
      <c r="AD372" s="89"/>
      <c r="AE372" s="89"/>
      <c r="AG372" s="89"/>
      <c r="AH372" s="38"/>
    </row>
    <row r="373" spans="1:34" ht="15">
      <c r="A373" s="86"/>
      <c r="X373" s="87"/>
      <c r="Y373" s="87"/>
      <c r="Z373" s="87"/>
      <c r="AA373" s="87"/>
      <c r="AB373" s="88"/>
      <c r="AC373" s="87"/>
      <c r="AD373" s="89"/>
      <c r="AE373" s="89"/>
      <c r="AG373" s="89"/>
      <c r="AH373" s="38"/>
    </row>
    <row r="374" spans="1:34" ht="15">
      <c r="A374" s="86"/>
      <c r="X374" s="87"/>
      <c r="Y374" s="87"/>
      <c r="Z374" s="87"/>
      <c r="AA374" s="87"/>
      <c r="AB374" s="88"/>
      <c r="AC374" s="87"/>
      <c r="AD374" s="89"/>
      <c r="AE374" s="89"/>
      <c r="AG374" s="89"/>
      <c r="AH374" s="38"/>
    </row>
    <row r="375" spans="1:34" ht="15">
      <c r="A375" s="86"/>
      <c r="X375" s="87"/>
      <c r="Y375" s="87"/>
      <c r="Z375" s="87"/>
      <c r="AA375" s="87"/>
      <c r="AB375" s="88"/>
      <c r="AC375" s="87"/>
      <c r="AD375" s="89"/>
      <c r="AE375" s="89"/>
      <c r="AG375" s="89"/>
      <c r="AH375" s="38"/>
    </row>
    <row r="376" spans="1:34" ht="15">
      <c r="A376" s="86"/>
      <c r="X376" s="87"/>
      <c r="Y376" s="87"/>
      <c r="Z376" s="87"/>
      <c r="AA376" s="87"/>
      <c r="AB376" s="88"/>
      <c r="AC376" s="87"/>
      <c r="AD376" s="89"/>
      <c r="AE376" s="89"/>
      <c r="AG376" s="89"/>
      <c r="AH376" s="38"/>
    </row>
    <row r="377" spans="1:34" ht="15">
      <c r="A377" s="86"/>
      <c r="X377" s="87"/>
      <c r="Y377" s="87"/>
      <c r="Z377" s="87"/>
      <c r="AA377" s="87"/>
      <c r="AB377" s="88"/>
      <c r="AC377" s="87"/>
      <c r="AD377" s="89"/>
      <c r="AE377" s="89"/>
      <c r="AG377" s="89"/>
      <c r="AH377" s="38"/>
    </row>
    <row r="378" spans="1:34" ht="15">
      <c r="A378" s="86"/>
      <c r="X378" s="87"/>
      <c r="Y378" s="87"/>
      <c r="Z378" s="87"/>
      <c r="AA378" s="87"/>
      <c r="AB378" s="88"/>
      <c r="AC378" s="87"/>
      <c r="AD378" s="89"/>
      <c r="AE378" s="89"/>
      <c r="AG378" s="89"/>
      <c r="AH378" s="38"/>
    </row>
    <row r="379" spans="1:34" ht="15">
      <c r="A379" s="86"/>
      <c r="X379" s="87"/>
      <c r="Y379" s="87"/>
      <c r="Z379" s="87"/>
      <c r="AA379" s="87"/>
      <c r="AB379" s="88"/>
      <c r="AC379" s="87"/>
      <c r="AD379" s="89"/>
      <c r="AE379" s="89"/>
      <c r="AG379" s="89"/>
      <c r="AH379" s="38"/>
    </row>
    <row r="380" spans="1:34" ht="15">
      <c r="A380" s="86"/>
      <c r="X380" s="87"/>
      <c r="Y380" s="87"/>
      <c r="Z380" s="87"/>
      <c r="AA380" s="87"/>
      <c r="AB380" s="88"/>
      <c r="AC380" s="87"/>
      <c r="AD380" s="89"/>
      <c r="AE380" s="89"/>
      <c r="AG380" s="89"/>
      <c r="AH380" s="38"/>
    </row>
    <row r="381" spans="1:34" ht="15">
      <c r="A381" s="86"/>
      <c r="X381" s="87"/>
      <c r="Y381" s="87"/>
      <c r="Z381" s="87"/>
      <c r="AA381" s="87"/>
      <c r="AB381" s="88"/>
      <c r="AC381" s="87"/>
      <c r="AD381" s="89"/>
      <c r="AE381" s="89"/>
      <c r="AG381" s="89"/>
      <c r="AH381" s="38"/>
    </row>
    <row r="382" spans="1:34" ht="15">
      <c r="A382" s="86"/>
      <c r="X382" s="87"/>
      <c r="Y382" s="87"/>
      <c r="Z382" s="87"/>
      <c r="AA382" s="87"/>
      <c r="AB382" s="88"/>
      <c r="AC382" s="87"/>
      <c r="AD382" s="89"/>
      <c r="AE382" s="89"/>
      <c r="AG382" s="89"/>
      <c r="AH382" s="38"/>
    </row>
    <row r="383" spans="1:34" ht="15">
      <c r="A383" s="86"/>
      <c r="X383" s="87"/>
      <c r="Y383" s="87"/>
      <c r="Z383" s="87"/>
      <c r="AA383" s="87"/>
      <c r="AB383" s="88"/>
      <c r="AC383" s="87"/>
      <c r="AD383" s="89"/>
      <c r="AE383" s="89"/>
      <c r="AG383" s="89"/>
      <c r="AH383" s="38"/>
    </row>
    <row r="384" spans="1:34" ht="15">
      <c r="A384" s="86"/>
      <c r="X384" s="87"/>
      <c r="Y384" s="87"/>
      <c r="Z384" s="87"/>
      <c r="AA384" s="87"/>
      <c r="AB384" s="88"/>
      <c r="AC384" s="87"/>
      <c r="AD384" s="89"/>
      <c r="AE384" s="89"/>
      <c r="AG384" s="89"/>
      <c r="AH384" s="38"/>
    </row>
    <row r="385" spans="1:34" ht="15">
      <c r="A385" s="86"/>
      <c r="X385" s="87"/>
      <c r="Y385" s="87"/>
      <c r="Z385" s="87"/>
      <c r="AA385" s="87"/>
      <c r="AB385" s="88"/>
      <c r="AC385" s="87"/>
      <c r="AD385" s="89"/>
      <c r="AE385" s="89"/>
      <c r="AG385" s="89"/>
      <c r="AH385" s="38"/>
    </row>
    <row r="386" spans="1:34" ht="15">
      <c r="A386" s="86"/>
      <c r="X386" s="87"/>
      <c r="Y386" s="87"/>
      <c r="Z386" s="87"/>
      <c r="AA386" s="87"/>
      <c r="AB386" s="88"/>
      <c r="AC386" s="87"/>
      <c r="AD386" s="89"/>
      <c r="AE386" s="89"/>
      <c r="AG386" s="89"/>
      <c r="AH386" s="38"/>
    </row>
    <row r="387" spans="1:34" ht="15">
      <c r="A387" s="86"/>
      <c r="X387" s="87"/>
      <c r="Y387" s="87"/>
      <c r="Z387" s="87"/>
      <c r="AA387" s="87"/>
      <c r="AB387" s="88"/>
      <c r="AC387" s="87"/>
      <c r="AD387" s="89"/>
      <c r="AE387" s="89"/>
      <c r="AG387" s="89"/>
      <c r="AH387" s="38"/>
    </row>
    <row r="388" spans="1:34" ht="15">
      <c r="A388" s="86"/>
      <c r="X388" s="87"/>
      <c r="Y388" s="87"/>
      <c r="Z388" s="87"/>
      <c r="AA388" s="87"/>
      <c r="AB388" s="88"/>
      <c r="AC388" s="87"/>
      <c r="AD388" s="89"/>
      <c r="AE388" s="89"/>
      <c r="AG388" s="89"/>
      <c r="AH388" s="38"/>
    </row>
    <row r="389" spans="1:34" ht="15">
      <c r="A389" s="86"/>
      <c r="X389" s="87"/>
      <c r="Y389" s="87"/>
      <c r="Z389" s="87"/>
      <c r="AA389" s="87"/>
      <c r="AB389" s="88"/>
      <c r="AC389" s="87"/>
      <c r="AD389" s="89"/>
      <c r="AE389" s="89"/>
      <c r="AG389" s="89"/>
      <c r="AH389" s="38"/>
    </row>
    <row r="390" spans="1:34" ht="15">
      <c r="A390" s="86"/>
      <c r="X390" s="87"/>
      <c r="Y390" s="87"/>
      <c r="Z390" s="87"/>
      <c r="AA390" s="87"/>
      <c r="AB390" s="88"/>
      <c r="AC390" s="87"/>
      <c r="AD390" s="89"/>
      <c r="AE390" s="89"/>
      <c r="AG390" s="89"/>
      <c r="AH390" s="38"/>
    </row>
    <row r="391" spans="1:34" ht="15">
      <c r="A391" s="86"/>
      <c r="X391" s="87"/>
      <c r="Y391" s="87"/>
      <c r="Z391" s="87"/>
      <c r="AA391" s="87"/>
      <c r="AB391" s="88"/>
      <c r="AC391" s="87"/>
      <c r="AD391" s="89"/>
      <c r="AE391" s="89"/>
      <c r="AG391" s="89"/>
      <c r="AH391" s="38"/>
    </row>
    <row r="392" spans="1:34" ht="15">
      <c r="A392" s="86"/>
      <c r="X392" s="87"/>
      <c r="Y392" s="87"/>
      <c r="Z392" s="87"/>
      <c r="AA392" s="87"/>
      <c r="AB392" s="88"/>
      <c r="AC392" s="87"/>
      <c r="AD392" s="89"/>
      <c r="AE392" s="89"/>
      <c r="AG392" s="89"/>
      <c r="AH392" s="38"/>
    </row>
    <row r="393" spans="1:34" ht="15">
      <c r="A393" s="86"/>
      <c r="X393" s="87"/>
      <c r="Y393" s="87"/>
      <c r="Z393" s="87"/>
      <c r="AA393" s="87"/>
      <c r="AB393" s="88"/>
      <c r="AC393" s="87"/>
      <c r="AD393" s="89"/>
      <c r="AE393" s="89"/>
      <c r="AG393" s="89"/>
      <c r="AH393" s="38"/>
    </row>
    <row r="394" spans="1:34" ht="15">
      <c r="A394" s="86"/>
      <c r="X394" s="87"/>
      <c r="Y394" s="87"/>
      <c r="Z394" s="87"/>
      <c r="AA394" s="87"/>
      <c r="AB394" s="88"/>
      <c r="AC394" s="87"/>
      <c r="AD394" s="89"/>
      <c r="AE394" s="89"/>
      <c r="AG394" s="89"/>
      <c r="AH394" s="38"/>
    </row>
    <row r="395" spans="1:34" ht="15">
      <c r="A395" s="86"/>
      <c r="X395" s="87"/>
      <c r="Y395" s="87"/>
      <c r="Z395" s="87"/>
      <c r="AA395" s="87"/>
      <c r="AB395" s="88"/>
      <c r="AC395" s="87"/>
      <c r="AD395" s="89"/>
      <c r="AE395" s="89"/>
      <c r="AG395" s="89"/>
      <c r="AH395" s="38"/>
    </row>
    <row r="396" spans="1:34" ht="15">
      <c r="A396" s="86"/>
      <c r="X396" s="87"/>
      <c r="Y396" s="87"/>
      <c r="Z396" s="87"/>
      <c r="AA396" s="87"/>
      <c r="AB396" s="88"/>
      <c r="AC396" s="87"/>
      <c r="AD396" s="89"/>
      <c r="AE396" s="89"/>
      <c r="AG396" s="89"/>
      <c r="AH396" s="38"/>
    </row>
    <row r="397" spans="1:34" ht="15">
      <c r="A397" s="86"/>
      <c r="X397" s="87"/>
      <c r="Y397" s="87"/>
      <c r="Z397" s="87"/>
      <c r="AA397" s="87"/>
      <c r="AB397" s="88"/>
      <c r="AC397" s="87"/>
      <c r="AD397" s="89"/>
      <c r="AE397" s="89"/>
      <c r="AG397" s="89"/>
      <c r="AH397" s="38"/>
    </row>
    <row r="398" spans="1:34" ht="15">
      <c r="A398" s="86"/>
      <c r="X398" s="87"/>
      <c r="Y398" s="87"/>
      <c r="Z398" s="87"/>
      <c r="AA398" s="87"/>
      <c r="AB398" s="88"/>
      <c r="AC398" s="87"/>
      <c r="AD398" s="89"/>
      <c r="AE398" s="89"/>
      <c r="AG398" s="89"/>
      <c r="AH398" s="38"/>
    </row>
    <row r="399" spans="1:34" ht="15">
      <c r="A399" s="86"/>
      <c r="X399" s="87"/>
      <c r="Y399" s="87"/>
      <c r="Z399" s="87"/>
      <c r="AA399" s="87"/>
      <c r="AB399" s="88"/>
      <c r="AC399" s="87"/>
      <c r="AD399" s="89"/>
      <c r="AE399" s="89"/>
      <c r="AG399" s="89"/>
      <c r="AH399" s="38"/>
    </row>
    <row r="400" spans="1:34" ht="15">
      <c r="A400" s="86"/>
      <c r="X400" s="87"/>
      <c r="Y400" s="87"/>
      <c r="Z400" s="87"/>
      <c r="AA400" s="87"/>
      <c r="AB400" s="88"/>
      <c r="AC400" s="87"/>
      <c r="AD400" s="89"/>
      <c r="AE400" s="89"/>
      <c r="AG400" s="89"/>
      <c r="AH400" s="38"/>
    </row>
    <row r="401" spans="1:34" ht="15">
      <c r="A401" s="86"/>
      <c r="X401" s="87"/>
      <c r="Y401" s="87"/>
      <c r="Z401" s="87"/>
      <c r="AA401" s="87"/>
      <c r="AB401" s="88"/>
      <c r="AC401" s="87"/>
      <c r="AD401" s="89"/>
      <c r="AE401" s="89"/>
      <c r="AG401" s="89"/>
      <c r="AH401" s="38"/>
    </row>
    <row r="402" spans="1:34" ht="15">
      <c r="A402" s="86"/>
      <c r="X402" s="87"/>
      <c r="Y402" s="87"/>
      <c r="Z402" s="87"/>
      <c r="AA402" s="87"/>
      <c r="AB402" s="88"/>
      <c r="AC402" s="87"/>
      <c r="AD402" s="89"/>
      <c r="AE402" s="89"/>
      <c r="AG402" s="89"/>
      <c r="AH402" s="38"/>
    </row>
    <row r="403" spans="1:34" ht="15">
      <c r="A403" s="86"/>
      <c r="X403" s="87"/>
      <c r="Y403" s="87"/>
      <c r="Z403" s="87"/>
      <c r="AA403" s="87"/>
      <c r="AB403" s="88"/>
      <c r="AC403" s="87"/>
      <c r="AD403" s="89"/>
      <c r="AE403" s="89"/>
      <c r="AG403" s="89"/>
      <c r="AH403" s="38"/>
    </row>
    <row r="404" spans="1:34" ht="15">
      <c r="A404" s="86"/>
      <c r="X404" s="87"/>
      <c r="Y404" s="87"/>
      <c r="Z404" s="87"/>
      <c r="AA404" s="87"/>
      <c r="AB404" s="88"/>
      <c r="AC404" s="87"/>
      <c r="AD404" s="89"/>
      <c r="AE404" s="89"/>
      <c r="AG404" s="89"/>
      <c r="AH404" s="38"/>
    </row>
    <row r="405" spans="1:34" ht="15">
      <c r="A405" s="86"/>
      <c r="X405" s="87"/>
      <c r="Y405" s="87"/>
      <c r="Z405" s="87"/>
      <c r="AA405" s="87"/>
      <c r="AB405" s="88"/>
      <c r="AC405" s="87"/>
      <c r="AD405" s="89"/>
      <c r="AE405" s="89"/>
      <c r="AG405" s="89"/>
      <c r="AH405" s="38"/>
    </row>
    <row r="406" spans="1:34" ht="15">
      <c r="A406" s="86"/>
      <c r="X406" s="87"/>
      <c r="Y406" s="87"/>
      <c r="Z406" s="87"/>
      <c r="AA406" s="87"/>
      <c r="AB406" s="88"/>
      <c r="AC406" s="87"/>
      <c r="AD406" s="89"/>
      <c r="AE406" s="89"/>
      <c r="AG406" s="89"/>
      <c r="AH406" s="38"/>
    </row>
    <row r="407" spans="1:34" ht="15">
      <c r="A407" s="86"/>
      <c r="X407" s="87"/>
      <c r="Y407" s="87"/>
      <c r="Z407" s="87"/>
      <c r="AA407" s="87"/>
      <c r="AB407" s="88"/>
      <c r="AC407" s="87"/>
      <c r="AD407" s="89"/>
      <c r="AE407" s="89"/>
      <c r="AG407" s="89"/>
      <c r="AH407" s="38"/>
    </row>
    <row r="408" spans="1:34" ht="15">
      <c r="A408" s="86"/>
      <c r="X408" s="87"/>
      <c r="Y408" s="87"/>
      <c r="Z408" s="87"/>
      <c r="AA408" s="87"/>
      <c r="AB408" s="88"/>
      <c r="AC408" s="87"/>
      <c r="AD408" s="89"/>
      <c r="AE408" s="89"/>
      <c r="AG408" s="89"/>
      <c r="AH408" s="38"/>
    </row>
    <row r="409" spans="1:34" ht="15">
      <c r="A409" s="86"/>
      <c r="X409" s="87"/>
      <c r="Y409" s="87"/>
      <c r="Z409" s="87"/>
      <c r="AA409" s="87"/>
      <c r="AB409" s="88"/>
      <c r="AC409" s="87"/>
      <c r="AD409" s="89"/>
      <c r="AE409" s="89"/>
      <c r="AG409" s="89"/>
      <c r="AH409" s="38"/>
    </row>
    <row r="410" spans="1:34" ht="15">
      <c r="A410" s="86"/>
      <c r="X410" s="87"/>
      <c r="Y410" s="87"/>
      <c r="Z410" s="87"/>
      <c r="AA410" s="87"/>
      <c r="AB410" s="88"/>
      <c r="AC410" s="87"/>
      <c r="AD410" s="89"/>
      <c r="AE410" s="89"/>
      <c r="AG410" s="89"/>
      <c r="AH410" s="38"/>
    </row>
    <row r="411" spans="1:34" ht="15">
      <c r="A411" s="86"/>
      <c r="X411" s="87"/>
      <c r="Y411" s="87"/>
      <c r="Z411" s="87"/>
      <c r="AA411" s="87"/>
      <c r="AB411" s="88"/>
      <c r="AC411" s="87"/>
      <c r="AD411" s="89"/>
      <c r="AE411" s="89"/>
      <c r="AG411" s="89"/>
      <c r="AH411" s="38"/>
    </row>
    <row r="412" spans="1:34" ht="15">
      <c r="A412" s="86"/>
      <c r="X412" s="87"/>
      <c r="Y412" s="87"/>
      <c r="Z412" s="87"/>
      <c r="AA412" s="87"/>
      <c r="AB412" s="88"/>
      <c r="AC412" s="87"/>
      <c r="AD412" s="89"/>
      <c r="AE412" s="89"/>
      <c r="AG412" s="89"/>
      <c r="AH412" s="38"/>
    </row>
    <row r="413" spans="1:34" ht="15">
      <c r="A413" s="86"/>
      <c r="X413" s="87"/>
      <c r="Y413" s="87"/>
      <c r="Z413" s="87"/>
      <c r="AA413" s="87"/>
      <c r="AB413" s="88"/>
      <c r="AC413" s="87"/>
      <c r="AD413" s="89"/>
      <c r="AE413" s="89"/>
      <c r="AG413" s="89"/>
      <c r="AH413" s="38"/>
    </row>
    <row r="414" spans="1:34" ht="15">
      <c r="A414" s="86"/>
      <c r="X414" s="87"/>
      <c r="Y414" s="87"/>
      <c r="Z414" s="87"/>
      <c r="AA414" s="87"/>
      <c r="AB414" s="88"/>
      <c r="AC414" s="87"/>
      <c r="AD414" s="89"/>
      <c r="AE414" s="89"/>
      <c r="AG414" s="89"/>
      <c r="AH414" s="38"/>
    </row>
    <row r="415" spans="1:34" ht="15">
      <c r="A415" s="86"/>
      <c r="X415" s="87"/>
      <c r="Y415" s="87"/>
      <c r="Z415" s="87"/>
      <c r="AA415" s="87"/>
      <c r="AB415" s="88"/>
      <c r="AC415" s="87"/>
      <c r="AD415" s="89"/>
      <c r="AE415" s="89"/>
      <c r="AG415" s="89"/>
      <c r="AH415" s="38"/>
    </row>
    <row r="416" spans="1:34" ht="15">
      <c r="A416" s="86"/>
      <c r="X416" s="87"/>
      <c r="Y416" s="87"/>
      <c r="Z416" s="87"/>
      <c r="AA416" s="87"/>
      <c r="AB416" s="88"/>
      <c r="AC416" s="87"/>
      <c r="AD416" s="89"/>
      <c r="AE416" s="89"/>
      <c r="AG416" s="89"/>
      <c r="AH416" s="38"/>
    </row>
    <row r="417" spans="1:34" ht="15">
      <c r="A417" s="86"/>
      <c r="X417" s="87"/>
      <c r="Y417" s="87"/>
      <c r="Z417" s="87"/>
      <c r="AA417" s="87"/>
      <c r="AB417" s="88"/>
      <c r="AC417" s="87"/>
      <c r="AD417" s="89"/>
      <c r="AE417" s="89"/>
      <c r="AG417" s="89"/>
      <c r="AH417" s="38"/>
    </row>
    <row r="418" spans="1:34" ht="15">
      <c r="A418" s="86"/>
      <c r="X418" s="87"/>
      <c r="Y418" s="87"/>
      <c r="Z418" s="87"/>
      <c r="AA418" s="87"/>
      <c r="AB418" s="88"/>
      <c r="AC418" s="87"/>
      <c r="AD418" s="89"/>
      <c r="AE418" s="89"/>
      <c r="AG418" s="89"/>
      <c r="AH418" s="38"/>
    </row>
    <row r="419" spans="1:34" ht="15">
      <c r="A419" s="86"/>
      <c r="X419" s="87"/>
      <c r="Y419" s="87"/>
      <c r="Z419" s="87"/>
      <c r="AA419" s="87"/>
      <c r="AB419" s="88"/>
      <c r="AC419" s="87"/>
      <c r="AD419" s="89"/>
      <c r="AE419" s="89"/>
      <c r="AG419" s="89"/>
      <c r="AH419" s="38"/>
    </row>
    <row r="420" spans="1:34" ht="15">
      <c r="A420" s="86"/>
      <c r="X420" s="87"/>
      <c r="Y420" s="87"/>
      <c r="Z420" s="87"/>
      <c r="AA420" s="87"/>
      <c r="AB420" s="88"/>
      <c r="AC420" s="87"/>
      <c r="AD420" s="89"/>
      <c r="AE420" s="89"/>
      <c r="AG420" s="89"/>
      <c r="AH420" s="38"/>
    </row>
    <row r="421" spans="1:34" ht="15">
      <c r="A421" s="86"/>
      <c r="X421" s="87"/>
      <c r="Y421" s="87"/>
      <c r="Z421" s="87"/>
      <c r="AA421" s="87"/>
      <c r="AB421" s="88"/>
      <c r="AC421" s="87"/>
      <c r="AD421" s="89"/>
      <c r="AE421" s="89"/>
      <c r="AG421" s="89"/>
      <c r="AH421" s="38"/>
    </row>
    <row r="422" spans="1:34" ht="15">
      <c r="A422" s="86"/>
      <c r="X422" s="87"/>
      <c r="Y422" s="87"/>
      <c r="Z422" s="87"/>
      <c r="AA422" s="87"/>
      <c r="AB422" s="88"/>
      <c r="AC422" s="87"/>
      <c r="AD422" s="89"/>
      <c r="AE422" s="89"/>
      <c r="AG422" s="89"/>
      <c r="AH422" s="38"/>
    </row>
    <row r="423" spans="1:34" ht="15">
      <c r="A423" s="86"/>
      <c r="X423" s="87"/>
      <c r="Y423" s="87"/>
      <c r="Z423" s="87"/>
      <c r="AA423" s="87"/>
      <c r="AB423" s="88"/>
      <c r="AC423" s="87"/>
      <c r="AD423" s="89"/>
      <c r="AE423" s="89"/>
      <c r="AG423" s="89"/>
      <c r="AH423" s="38"/>
    </row>
    <row r="424" spans="1:34" ht="15">
      <c r="A424" s="86"/>
      <c r="X424" s="87"/>
      <c r="Y424" s="87"/>
      <c r="Z424" s="87"/>
      <c r="AA424" s="87"/>
      <c r="AB424" s="88"/>
      <c r="AC424" s="87"/>
      <c r="AD424" s="89"/>
      <c r="AE424" s="89"/>
      <c r="AG424" s="89"/>
      <c r="AH424" s="38"/>
    </row>
    <row r="425" spans="1:34" ht="15">
      <c r="A425" s="86"/>
      <c r="X425" s="87"/>
      <c r="Y425" s="87"/>
      <c r="Z425" s="87"/>
      <c r="AA425" s="87"/>
      <c r="AB425" s="88"/>
      <c r="AC425" s="87"/>
      <c r="AD425" s="89"/>
      <c r="AE425" s="89"/>
      <c r="AG425" s="89"/>
      <c r="AH425" s="38"/>
    </row>
    <row r="426" spans="1:34" ht="15">
      <c r="A426" s="86"/>
      <c r="X426" s="87"/>
      <c r="Y426" s="87"/>
      <c r="Z426" s="87"/>
      <c r="AA426" s="87"/>
      <c r="AB426" s="88"/>
      <c r="AC426" s="87"/>
      <c r="AD426" s="89"/>
      <c r="AE426" s="89"/>
      <c r="AG426" s="89"/>
      <c r="AH426" s="38"/>
    </row>
    <row r="427" spans="1:34" ht="15">
      <c r="A427" s="86"/>
      <c r="X427" s="87"/>
      <c r="Y427" s="87"/>
      <c r="Z427" s="87"/>
      <c r="AA427" s="87"/>
      <c r="AB427" s="88"/>
      <c r="AC427" s="87"/>
      <c r="AD427" s="89"/>
      <c r="AE427" s="89"/>
      <c r="AG427" s="89"/>
      <c r="AH427" s="38"/>
    </row>
    <row r="428" spans="1:34" ht="15">
      <c r="A428" s="86"/>
      <c r="X428" s="87"/>
      <c r="Y428" s="87"/>
      <c r="Z428" s="87"/>
      <c r="AA428" s="87"/>
      <c r="AB428" s="88"/>
      <c r="AC428" s="87"/>
      <c r="AD428" s="89"/>
      <c r="AE428" s="89"/>
      <c r="AG428" s="89"/>
      <c r="AH428" s="38"/>
    </row>
    <row r="429" spans="1:34" ht="15">
      <c r="A429" s="86"/>
      <c r="X429" s="87"/>
      <c r="Y429" s="87"/>
      <c r="Z429" s="87"/>
      <c r="AA429" s="87"/>
      <c r="AB429" s="88"/>
      <c r="AC429" s="87"/>
      <c r="AD429" s="89"/>
      <c r="AE429" s="89"/>
      <c r="AG429" s="89"/>
      <c r="AH429" s="38"/>
    </row>
    <row r="430" spans="1:34" ht="15">
      <c r="A430" s="86"/>
      <c r="X430" s="87"/>
      <c r="Y430" s="87"/>
      <c r="Z430" s="87"/>
      <c r="AA430" s="87"/>
      <c r="AB430" s="88"/>
      <c r="AC430" s="87"/>
      <c r="AD430" s="89"/>
      <c r="AE430" s="89"/>
      <c r="AG430" s="89"/>
      <c r="AH430" s="38"/>
    </row>
    <row r="431" spans="1:34" ht="15">
      <c r="A431" s="86"/>
      <c r="X431" s="87"/>
      <c r="Y431" s="87"/>
      <c r="Z431" s="87"/>
      <c r="AA431" s="87"/>
      <c r="AB431" s="88"/>
      <c r="AC431" s="87"/>
      <c r="AD431" s="89"/>
      <c r="AE431" s="89"/>
      <c r="AG431" s="89"/>
      <c r="AH431" s="38"/>
    </row>
    <row r="432" spans="1:34" ht="15">
      <c r="A432" s="86"/>
      <c r="X432" s="87"/>
      <c r="Y432" s="87"/>
      <c r="Z432" s="87"/>
      <c r="AA432" s="87"/>
      <c r="AB432" s="88"/>
      <c r="AC432" s="87"/>
      <c r="AD432" s="89"/>
      <c r="AE432" s="89"/>
      <c r="AG432" s="89"/>
      <c r="AH432" s="38"/>
    </row>
    <row r="433" spans="1:34" ht="15">
      <c r="A433" s="86"/>
      <c r="X433" s="87"/>
      <c r="Y433" s="87"/>
      <c r="Z433" s="87"/>
      <c r="AA433" s="87"/>
      <c r="AB433" s="88"/>
      <c r="AC433" s="87"/>
      <c r="AD433" s="89"/>
      <c r="AE433" s="89"/>
      <c r="AG433" s="89"/>
      <c r="AH433" s="38"/>
    </row>
    <row r="434" spans="1:34" ht="15">
      <c r="A434" s="86"/>
      <c r="X434" s="87"/>
      <c r="Y434" s="87"/>
      <c r="Z434" s="87"/>
      <c r="AA434" s="87"/>
      <c r="AB434" s="88"/>
      <c r="AC434" s="87"/>
      <c r="AD434" s="89"/>
      <c r="AE434" s="89"/>
      <c r="AG434" s="89"/>
      <c r="AH434" s="38"/>
    </row>
    <row r="435" spans="1:34" ht="15">
      <c r="A435" s="86"/>
      <c r="X435" s="87"/>
      <c r="Y435" s="87"/>
      <c r="Z435" s="87"/>
      <c r="AA435" s="87"/>
      <c r="AB435" s="88"/>
      <c r="AC435" s="87"/>
      <c r="AD435" s="89"/>
      <c r="AE435" s="89"/>
      <c r="AG435" s="89"/>
      <c r="AH435" s="38"/>
    </row>
    <row r="436" spans="1:34" ht="15">
      <c r="A436" s="86"/>
      <c r="X436" s="87"/>
      <c r="Y436" s="87"/>
      <c r="Z436" s="87"/>
      <c r="AA436" s="87"/>
      <c r="AB436" s="88"/>
      <c r="AC436" s="87"/>
      <c r="AD436" s="89"/>
      <c r="AE436" s="89"/>
      <c r="AG436" s="89"/>
      <c r="AH436" s="38"/>
    </row>
    <row r="437" spans="1:34" ht="15">
      <c r="A437" s="86"/>
      <c r="X437" s="87"/>
      <c r="Y437" s="87"/>
      <c r="Z437" s="87"/>
      <c r="AA437" s="87"/>
      <c r="AB437" s="88"/>
      <c r="AC437" s="87"/>
      <c r="AD437" s="89"/>
      <c r="AE437" s="89"/>
      <c r="AG437" s="89"/>
      <c r="AH437" s="38"/>
    </row>
    <row r="438" spans="1:34" ht="15">
      <c r="A438" s="86"/>
      <c r="X438" s="87"/>
      <c r="Y438" s="87"/>
      <c r="Z438" s="87"/>
      <c r="AA438" s="87"/>
      <c r="AB438" s="88"/>
      <c r="AC438" s="87"/>
      <c r="AD438" s="89"/>
      <c r="AE438" s="89"/>
      <c r="AG438" s="89"/>
      <c r="AH438" s="38"/>
    </row>
    <row r="439" spans="1:34" ht="15">
      <c r="A439" s="86"/>
      <c r="X439" s="87"/>
      <c r="Y439" s="87"/>
      <c r="Z439" s="87"/>
      <c r="AA439" s="87"/>
      <c r="AB439" s="88"/>
      <c r="AC439" s="87"/>
      <c r="AD439" s="89"/>
      <c r="AE439" s="89"/>
      <c r="AG439" s="89"/>
      <c r="AH439" s="38"/>
    </row>
    <row r="440" spans="1:34" ht="15">
      <c r="A440" s="86"/>
      <c r="X440" s="87"/>
      <c r="Y440" s="87"/>
      <c r="Z440" s="87"/>
      <c r="AA440" s="87"/>
      <c r="AB440" s="88"/>
      <c r="AC440" s="87"/>
      <c r="AD440" s="89"/>
      <c r="AE440" s="89"/>
      <c r="AG440" s="89"/>
      <c r="AH440" s="38"/>
    </row>
    <row r="441" spans="1:34" ht="15">
      <c r="A441" s="86"/>
      <c r="X441" s="87"/>
      <c r="Y441" s="87"/>
      <c r="Z441" s="87"/>
      <c r="AA441" s="87"/>
      <c r="AB441" s="88"/>
      <c r="AC441" s="87"/>
      <c r="AD441" s="89"/>
      <c r="AE441" s="89"/>
      <c r="AG441" s="89"/>
      <c r="AH441" s="38"/>
    </row>
    <row r="442" spans="1:34" ht="15">
      <c r="A442" s="86"/>
      <c r="X442" s="87"/>
      <c r="Y442" s="87"/>
      <c r="Z442" s="87"/>
      <c r="AA442" s="87"/>
      <c r="AB442" s="88"/>
      <c r="AC442" s="87"/>
      <c r="AD442" s="89"/>
      <c r="AE442" s="89"/>
      <c r="AG442" s="89"/>
      <c r="AH442" s="38"/>
    </row>
    <row r="443" spans="1:34" ht="15">
      <c r="A443" s="86"/>
      <c r="X443" s="87"/>
      <c r="Y443" s="87"/>
      <c r="Z443" s="87"/>
      <c r="AA443" s="87"/>
      <c r="AB443" s="88"/>
      <c r="AC443" s="87"/>
      <c r="AD443" s="89"/>
      <c r="AE443" s="89"/>
      <c r="AG443" s="89"/>
      <c r="AH443" s="38"/>
    </row>
    <row r="444" spans="1:34" ht="15">
      <c r="A444" s="86"/>
      <c r="X444" s="87"/>
      <c r="Y444" s="87"/>
      <c r="Z444" s="87"/>
      <c r="AA444" s="87"/>
      <c r="AB444" s="88"/>
      <c r="AC444" s="87"/>
      <c r="AD444" s="89"/>
      <c r="AE444" s="89"/>
      <c r="AG444" s="89"/>
      <c r="AH444" s="38"/>
    </row>
    <row r="445" spans="1:34" ht="15">
      <c r="A445" s="86"/>
      <c r="X445" s="87"/>
      <c r="Y445" s="87"/>
      <c r="Z445" s="87"/>
      <c r="AA445" s="87"/>
      <c r="AB445" s="88"/>
      <c r="AC445" s="87"/>
      <c r="AD445" s="89"/>
      <c r="AE445" s="89"/>
      <c r="AG445" s="89"/>
      <c r="AH445" s="38"/>
    </row>
    <row r="446" spans="1:34" ht="15">
      <c r="A446" s="86"/>
      <c r="X446" s="87"/>
      <c r="Y446" s="87"/>
      <c r="Z446" s="87"/>
      <c r="AA446" s="87"/>
      <c r="AB446" s="88"/>
      <c r="AC446" s="87"/>
      <c r="AD446" s="89"/>
      <c r="AE446" s="89"/>
      <c r="AG446" s="89"/>
      <c r="AH446" s="38"/>
    </row>
    <row r="447" spans="1:34" ht="15">
      <c r="A447" s="86"/>
      <c r="X447" s="87"/>
      <c r="Y447" s="87"/>
      <c r="Z447" s="87"/>
      <c r="AA447" s="87"/>
      <c r="AB447" s="88"/>
      <c r="AC447" s="87"/>
      <c r="AD447" s="89"/>
      <c r="AE447" s="89"/>
      <c r="AG447" s="89"/>
      <c r="AH447" s="38"/>
    </row>
    <row r="448" spans="1:34" ht="15">
      <c r="A448" s="86"/>
      <c r="X448" s="87"/>
      <c r="Y448" s="87"/>
      <c r="Z448" s="87"/>
      <c r="AA448" s="87"/>
      <c r="AB448" s="88"/>
      <c r="AC448" s="87"/>
      <c r="AD448" s="89"/>
      <c r="AE448" s="89"/>
      <c r="AG448" s="89"/>
      <c r="AH448" s="38"/>
    </row>
    <row r="449" spans="1:34" ht="15">
      <c r="A449" s="86"/>
      <c r="X449" s="87"/>
      <c r="Y449" s="87"/>
      <c r="Z449" s="87"/>
      <c r="AA449" s="87"/>
      <c r="AB449" s="88"/>
      <c r="AC449" s="87"/>
      <c r="AD449" s="89"/>
      <c r="AE449" s="89"/>
      <c r="AG449" s="89"/>
      <c r="AH449" s="38"/>
    </row>
    <row r="450" spans="1:34" ht="15">
      <c r="A450" s="86"/>
      <c r="X450" s="87"/>
      <c r="Y450" s="87"/>
      <c r="Z450" s="87"/>
      <c r="AA450" s="87"/>
      <c r="AB450" s="88"/>
      <c r="AC450" s="87"/>
      <c r="AD450" s="89"/>
      <c r="AE450" s="89"/>
      <c r="AG450" s="89"/>
      <c r="AH450" s="38"/>
    </row>
    <row r="451" spans="1:34" ht="15">
      <c r="A451" s="86"/>
      <c r="X451" s="87"/>
      <c r="Y451" s="87"/>
      <c r="Z451" s="87"/>
      <c r="AA451" s="87"/>
      <c r="AB451" s="88"/>
      <c r="AC451" s="87"/>
      <c r="AD451" s="89"/>
      <c r="AE451" s="89"/>
      <c r="AG451" s="89"/>
      <c r="AH451" s="38"/>
    </row>
    <row r="452" spans="1:34" ht="15">
      <c r="A452" s="86"/>
      <c r="X452" s="87"/>
      <c r="Y452" s="87"/>
      <c r="Z452" s="87"/>
      <c r="AA452" s="87"/>
      <c r="AB452" s="88"/>
      <c r="AC452" s="87"/>
      <c r="AD452" s="89"/>
      <c r="AE452" s="89"/>
      <c r="AG452" s="89"/>
      <c r="AH452" s="38"/>
    </row>
    <row r="453" spans="1:34" ht="15">
      <c r="A453" s="86"/>
      <c r="X453" s="87"/>
      <c r="Y453" s="87"/>
      <c r="Z453" s="87"/>
      <c r="AA453" s="87"/>
      <c r="AB453" s="88"/>
      <c r="AC453" s="87"/>
      <c r="AD453" s="89"/>
      <c r="AE453" s="89"/>
      <c r="AG453" s="89"/>
      <c r="AH453" s="38"/>
    </row>
    <row r="454" spans="1:34" ht="15">
      <c r="A454" s="86"/>
      <c r="X454" s="87"/>
      <c r="Y454" s="87"/>
      <c r="Z454" s="87"/>
      <c r="AA454" s="87"/>
      <c r="AB454" s="88"/>
      <c r="AC454" s="87"/>
      <c r="AD454" s="89"/>
      <c r="AE454" s="89"/>
      <c r="AG454" s="89"/>
      <c r="AH454" s="38"/>
    </row>
    <row r="455" spans="1:34" ht="15">
      <c r="A455" s="86"/>
      <c r="X455" s="87"/>
      <c r="Y455" s="87"/>
      <c r="Z455" s="87"/>
      <c r="AA455" s="87"/>
      <c r="AB455" s="88"/>
      <c r="AC455" s="87"/>
      <c r="AD455" s="89"/>
      <c r="AE455" s="89"/>
      <c r="AG455" s="89"/>
      <c r="AH455" s="38"/>
    </row>
    <row r="456" spans="1:34" ht="15">
      <c r="A456" s="86"/>
      <c r="X456" s="87"/>
      <c r="Y456" s="87"/>
      <c r="Z456" s="87"/>
      <c r="AA456" s="87"/>
      <c r="AB456" s="88"/>
      <c r="AC456" s="87"/>
      <c r="AD456" s="89"/>
      <c r="AE456" s="89"/>
      <c r="AG456" s="89"/>
      <c r="AH456" s="38"/>
    </row>
    <row r="457" spans="1:34" ht="15">
      <c r="A457" s="86"/>
      <c r="X457" s="87"/>
      <c r="Y457" s="87"/>
      <c r="Z457" s="87"/>
      <c r="AA457" s="87"/>
      <c r="AB457" s="88"/>
      <c r="AC457" s="87"/>
      <c r="AD457" s="89"/>
      <c r="AE457" s="89"/>
      <c r="AG457" s="89"/>
      <c r="AH457" s="38"/>
    </row>
    <row r="458" spans="1:34" ht="15">
      <c r="A458" s="86"/>
      <c r="X458" s="87"/>
      <c r="Y458" s="87"/>
      <c r="Z458" s="87"/>
      <c r="AA458" s="87"/>
      <c r="AB458" s="88"/>
      <c r="AC458" s="87"/>
      <c r="AD458" s="89"/>
      <c r="AE458" s="89"/>
      <c r="AG458" s="89"/>
      <c r="AH458" s="38"/>
    </row>
    <row r="459" spans="1:34" ht="15">
      <c r="A459" s="86"/>
      <c r="X459" s="87"/>
      <c r="Y459" s="87"/>
      <c r="Z459" s="87"/>
      <c r="AA459" s="87"/>
      <c r="AB459" s="88"/>
      <c r="AC459" s="87"/>
      <c r="AD459" s="89"/>
      <c r="AE459" s="89"/>
      <c r="AG459" s="89"/>
      <c r="AH459" s="38"/>
    </row>
    <row r="460" spans="1:34" ht="15">
      <c r="A460" s="86"/>
      <c r="X460" s="87"/>
      <c r="Y460" s="87"/>
      <c r="Z460" s="87"/>
      <c r="AA460" s="87"/>
      <c r="AB460" s="88"/>
      <c r="AC460" s="87"/>
      <c r="AD460" s="89"/>
      <c r="AE460" s="89"/>
      <c r="AG460" s="89"/>
      <c r="AH460" s="38"/>
    </row>
    <row r="461" spans="1:34" ht="15">
      <c r="A461" s="86"/>
      <c r="X461" s="87"/>
      <c r="Y461" s="87"/>
      <c r="Z461" s="87"/>
      <c r="AA461" s="87"/>
      <c r="AB461" s="88"/>
      <c r="AC461" s="87"/>
      <c r="AD461" s="89"/>
      <c r="AE461" s="89"/>
      <c r="AG461" s="89"/>
      <c r="AH461" s="38"/>
    </row>
    <row r="462" spans="1:34" ht="15">
      <c r="A462" s="86"/>
      <c r="X462" s="87"/>
      <c r="Y462" s="87"/>
      <c r="Z462" s="87"/>
      <c r="AA462" s="87"/>
      <c r="AB462" s="88"/>
      <c r="AC462" s="87"/>
      <c r="AD462" s="89"/>
      <c r="AE462" s="89"/>
      <c r="AG462" s="89"/>
      <c r="AH462" s="38"/>
    </row>
    <row r="463" spans="1:34" ht="15">
      <c r="A463" s="86"/>
      <c r="X463" s="87"/>
      <c r="Y463" s="87"/>
      <c r="Z463" s="87"/>
      <c r="AA463" s="87"/>
      <c r="AB463" s="88"/>
      <c r="AC463" s="87"/>
      <c r="AD463" s="89"/>
      <c r="AE463" s="89"/>
      <c r="AG463" s="89"/>
      <c r="AH463" s="38"/>
    </row>
    <row r="464" spans="1:34" ht="15">
      <c r="A464" s="86"/>
      <c r="X464" s="87"/>
      <c r="Y464" s="87"/>
      <c r="Z464" s="87"/>
      <c r="AA464" s="87"/>
      <c r="AB464" s="88"/>
      <c r="AC464" s="87"/>
      <c r="AD464" s="89"/>
      <c r="AE464" s="89"/>
      <c r="AG464" s="89"/>
      <c r="AH464" s="38"/>
    </row>
    <row r="465" spans="1:34" ht="15">
      <c r="A465" s="86"/>
      <c r="X465" s="87"/>
      <c r="Y465" s="87"/>
      <c r="Z465" s="87"/>
      <c r="AA465" s="87"/>
      <c r="AB465" s="88"/>
      <c r="AC465" s="87"/>
      <c r="AD465" s="89"/>
      <c r="AE465" s="89"/>
      <c r="AG465" s="89"/>
      <c r="AH465" s="38"/>
    </row>
    <row r="466" spans="1:34" ht="15">
      <c r="A466" s="86"/>
      <c r="X466" s="87"/>
      <c r="Y466" s="87"/>
      <c r="Z466" s="87"/>
      <c r="AA466" s="87"/>
      <c r="AB466" s="88"/>
      <c r="AC466" s="87"/>
      <c r="AD466" s="89"/>
      <c r="AE466" s="89"/>
      <c r="AG466" s="89"/>
      <c r="AH466" s="38"/>
    </row>
    <row r="467" spans="1:34" ht="15">
      <c r="A467" s="86"/>
      <c r="X467" s="87"/>
      <c r="Y467" s="87"/>
      <c r="Z467" s="87"/>
      <c r="AA467" s="87"/>
      <c r="AB467" s="88"/>
      <c r="AC467" s="87"/>
      <c r="AD467" s="89"/>
      <c r="AE467" s="89"/>
      <c r="AG467" s="89"/>
      <c r="AH467" s="38"/>
    </row>
    <row r="468" spans="1:34" ht="15">
      <c r="A468" s="86"/>
      <c r="X468" s="87"/>
      <c r="Y468" s="87"/>
      <c r="Z468" s="87"/>
      <c r="AA468" s="87"/>
      <c r="AB468" s="88"/>
      <c r="AC468" s="87"/>
      <c r="AD468" s="89"/>
      <c r="AE468" s="89"/>
      <c r="AG468" s="89"/>
      <c r="AH468" s="38"/>
    </row>
    <row r="469" spans="1:34" ht="15">
      <c r="A469" s="86"/>
      <c r="X469" s="87"/>
      <c r="Y469" s="87"/>
      <c r="Z469" s="87"/>
      <c r="AA469" s="87"/>
      <c r="AB469" s="88"/>
      <c r="AC469" s="87"/>
      <c r="AD469" s="89"/>
      <c r="AE469" s="89"/>
      <c r="AG469" s="89"/>
      <c r="AH469" s="38"/>
    </row>
    <row r="470" spans="1:34" ht="15">
      <c r="A470" s="86"/>
      <c r="X470" s="87"/>
      <c r="Y470" s="87"/>
      <c r="Z470" s="87"/>
      <c r="AA470" s="87"/>
      <c r="AB470" s="88"/>
      <c r="AC470" s="87"/>
      <c r="AD470" s="89"/>
      <c r="AE470" s="89"/>
      <c r="AG470" s="89"/>
      <c r="AH470" s="38"/>
    </row>
    <row r="471" spans="1:34" ht="15">
      <c r="A471" s="86"/>
      <c r="X471" s="87"/>
      <c r="Y471" s="87"/>
      <c r="Z471" s="87"/>
      <c r="AA471" s="87"/>
      <c r="AB471" s="88"/>
      <c r="AC471" s="87"/>
      <c r="AD471" s="89"/>
      <c r="AE471" s="89"/>
      <c r="AG471" s="89"/>
      <c r="AH471" s="38"/>
    </row>
    <row r="472" spans="1:34" ht="15">
      <c r="A472" s="86"/>
      <c r="X472" s="87"/>
      <c r="Y472" s="87"/>
      <c r="Z472" s="87"/>
      <c r="AA472" s="87"/>
      <c r="AB472" s="88"/>
      <c r="AC472" s="87"/>
      <c r="AD472" s="89"/>
      <c r="AE472" s="89"/>
      <c r="AG472" s="89"/>
      <c r="AH472" s="38"/>
    </row>
    <row r="473" spans="1:34" ht="15">
      <c r="A473" s="86"/>
      <c r="X473" s="87"/>
      <c r="Y473" s="87"/>
      <c r="Z473" s="87"/>
      <c r="AA473" s="87"/>
      <c r="AB473" s="88"/>
      <c r="AC473" s="87"/>
      <c r="AD473" s="89"/>
      <c r="AE473" s="89"/>
      <c r="AG473" s="89"/>
      <c r="AH473" s="38"/>
    </row>
    <row r="474" spans="1:34" ht="15">
      <c r="A474" s="86"/>
      <c r="X474" s="87"/>
      <c r="Y474" s="87"/>
      <c r="Z474" s="87"/>
      <c r="AA474" s="87"/>
      <c r="AB474" s="88"/>
      <c r="AC474" s="87"/>
      <c r="AD474" s="89"/>
      <c r="AE474" s="89"/>
      <c r="AG474" s="89"/>
      <c r="AH474" s="38"/>
    </row>
    <row r="475" spans="1:34" ht="15">
      <c r="A475" s="86"/>
      <c r="X475" s="87"/>
      <c r="Y475" s="87"/>
      <c r="Z475" s="87"/>
      <c r="AA475" s="87"/>
      <c r="AB475" s="88"/>
      <c r="AC475" s="87"/>
      <c r="AD475" s="89"/>
      <c r="AE475" s="89"/>
      <c r="AG475" s="89"/>
      <c r="AH475" s="38"/>
    </row>
    <row r="476" spans="1:34" ht="15">
      <c r="A476" s="86"/>
      <c r="X476" s="87"/>
      <c r="Y476" s="87"/>
      <c r="Z476" s="87"/>
      <c r="AA476" s="87"/>
      <c r="AB476" s="88"/>
      <c r="AC476" s="87"/>
      <c r="AD476" s="89"/>
      <c r="AE476" s="89"/>
      <c r="AG476" s="89"/>
      <c r="AH476" s="38"/>
    </row>
    <row r="477" spans="1:34" ht="15">
      <c r="A477" s="86"/>
      <c r="X477" s="87"/>
      <c r="Y477" s="87"/>
      <c r="Z477" s="87"/>
      <c r="AA477" s="87"/>
      <c r="AB477" s="88"/>
      <c r="AC477" s="87"/>
      <c r="AD477" s="89"/>
      <c r="AE477" s="89"/>
      <c r="AG477" s="89"/>
      <c r="AH477" s="38"/>
    </row>
    <row r="478" spans="1:34" ht="15">
      <c r="A478" s="86"/>
      <c r="X478" s="87"/>
      <c r="Y478" s="87"/>
      <c r="Z478" s="87"/>
      <c r="AA478" s="87"/>
      <c r="AB478" s="88"/>
      <c r="AC478" s="87"/>
      <c r="AD478" s="89"/>
      <c r="AE478" s="89"/>
      <c r="AG478" s="89"/>
      <c r="AH478" s="38"/>
    </row>
    <row r="479" spans="1:34" ht="15">
      <c r="A479" s="86"/>
      <c r="X479" s="87"/>
      <c r="Y479" s="87"/>
      <c r="Z479" s="87"/>
      <c r="AA479" s="87"/>
      <c r="AB479" s="88"/>
      <c r="AC479" s="87"/>
      <c r="AD479" s="89"/>
      <c r="AE479" s="89"/>
      <c r="AG479" s="89"/>
      <c r="AH479" s="38"/>
    </row>
    <row r="480" spans="1:34" ht="15">
      <c r="A480" s="86"/>
      <c r="X480" s="87"/>
      <c r="Y480" s="87"/>
      <c r="Z480" s="87"/>
      <c r="AA480" s="87"/>
      <c r="AB480" s="88"/>
      <c r="AC480" s="87"/>
      <c r="AD480" s="89"/>
      <c r="AE480" s="89"/>
      <c r="AG480" s="89"/>
      <c r="AH480" s="38"/>
    </row>
    <row r="481" spans="1:34" ht="15">
      <c r="A481" s="86"/>
      <c r="X481" s="87"/>
      <c r="Y481" s="87"/>
      <c r="Z481" s="87"/>
      <c r="AA481" s="87"/>
      <c r="AB481" s="88"/>
      <c r="AC481" s="87"/>
      <c r="AD481" s="89"/>
      <c r="AE481" s="89"/>
      <c r="AG481" s="89"/>
      <c r="AH481" s="38"/>
    </row>
    <row r="482" spans="1:34" ht="15">
      <c r="A482" s="86"/>
      <c r="X482" s="87"/>
      <c r="Y482" s="87"/>
      <c r="Z482" s="87"/>
      <c r="AA482" s="87"/>
      <c r="AB482" s="88"/>
      <c r="AC482" s="87"/>
      <c r="AD482" s="89"/>
      <c r="AE482" s="89"/>
      <c r="AG482" s="89"/>
      <c r="AH482" s="38"/>
    </row>
    <row r="483" spans="1:34" ht="15">
      <c r="A483" s="86"/>
      <c r="X483" s="87"/>
      <c r="Y483" s="87"/>
      <c r="Z483" s="87"/>
      <c r="AA483" s="87"/>
      <c r="AB483" s="88"/>
      <c r="AC483" s="87"/>
      <c r="AD483" s="89"/>
      <c r="AE483" s="89"/>
      <c r="AG483" s="89"/>
      <c r="AH483" s="38"/>
    </row>
    <row r="484" spans="1:34" ht="15">
      <c r="A484" s="86"/>
      <c r="X484" s="87"/>
      <c r="Y484" s="87"/>
      <c r="Z484" s="87"/>
      <c r="AA484" s="87"/>
      <c r="AB484" s="88"/>
      <c r="AC484" s="87"/>
      <c r="AD484" s="89"/>
      <c r="AE484" s="89"/>
      <c r="AG484" s="89"/>
      <c r="AH484" s="38"/>
    </row>
    <row r="485" spans="1:34" ht="15">
      <c r="A485" s="86"/>
      <c r="X485" s="87"/>
      <c r="Y485" s="87"/>
      <c r="Z485" s="87"/>
      <c r="AA485" s="87"/>
      <c r="AB485" s="88"/>
      <c r="AC485" s="87"/>
      <c r="AD485" s="89"/>
      <c r="AE485" s="89"/>
      <c r="AG485" s="89"/>
      <c r="AH485" s="38"/>
    </row>
    <row r="486" spans="1:34" ht="15">
      <c r="A486" s="86"/>
      <c r="X486" s="87"/>
      <c r="Y486" s="87"/>
      <c r="Z486" s="87"/>
      <c r="AA486" s="87"/>
      <c r="AB486" s="88"/>
      <c r="AC486" s="87"/>
      <c r="AD486" s="89"/>
      <c r="AE486" s="89"/>
      <c r="AG486" s="89"/>
      <c r="AH486" s="38"/>
    </row>
    <row r="487" spans="1:34" ht="15">
      <c r="A487" s="86"/>
      <c r="X487" s="87"/>
      <c r="Y487" s="87"/>
      <c r="Z487" s="87"/>
      <c r="AA487" s="87"/>
      <c r="AB487" s="88"/>
      <c r="AC487" s="87"/>
      <c r="AD487" s="89"/>
      <c r="AE487" s="89"/>
      <c r="AG487" s="89"/>
      <c r="AH487" s="38"/>
    </row>
    <row r="488" spans="1:34" ht="15">
      <c r="A488" s="86"/>
      <c r="X488" s="87"/>
      <c r="Y488" s="87"/>
      <c r="Z488" s="87"/>
      <c r="AA488" s="87"/>
      <c r="AB488" s="88"/>
      <c r="AC488" s="87"/>
      <c r="AD488" s="89"/>
      <c r="AE488" s="89"/>
      <c r="AG488" s="89"/>
      <c r="AH488" s="38"/>
    </row>
    <row r="489" spans="1:34" ht="15">
      <c r="A489" s="86"/>
      <c r="X489" s="87"/>
      <c r="Y489" s="87"/>
      <c r="Z489" s="87"/>
      <c r="AA489" s="87"/>
      <c r="AB489" s="88"/>
      <c r="AC489" s="87"/>
      <c r="AD489" s="89"/>
      <c r="AE489" s="89"/>
      <c r="AG489" s="89"/>
      <c r="AH489" s="38"/>
    </row>
    <row r="490" spans="1:34" ht="15">
      <c r="A490" s="86"/>
      <c r="X490" s="87"/>
      <c r="Y490" s="87"/>
      <c r="Z490" s="87"/>
      <c r="AA490" s="87"/>
      <c r="AB490" s="88"/>
      <c r="AC490" s="87"/>
      <c r="AD490" s="89"/>
      <c r="AE490" s="89"/>
      <c r="AG490" s="89"/>
      <c r="AH490" s="38"/>
    </row>
    <row r="491" spans="1:34" ht="15">
      <c r="A491" s="86"/>
      <c r="X491" s="87"/>
      <c r="Y491" s="87"/>
      <c r="Z491" s="87"/>
      <c r="AA491" s="87"/>
      <c r="AB491" s="88"/>
      <c r="AC491" s="87"/>
      <c r="AD491" s="89"/>
      <c r="AE491" s="89"/>
      <c r="AG491" s="89"/>
      <c r="AH491" s="38"/>
    </row>
    <row r="492" spans="1:34" ht="15">
      <c r="A492" s="86"/>
      <c r="X492" s="87"/>
      <c r="Y492" s="87"/>
      <c r="Z492" s="87"/>
      <c r="AA492" s="87"/>
      <c r="AB492" s="88"/>
      <c r="AC492" s="87"/>
      <c r="AD492" s="89"/>
      <c r="AE492" s="89"/>
      <c r="AG492" s="89"/>
      <c r="AH492" s="38"/>
    </row>
    <row r="493" spans="1:34" ht="15">
      <c r="A493" s="86"/>
      <c r="X493" s="87"/>
      <c r="Y493" s="87"/>
      <c r="Z493" s="87"/>
      <c r="AA493" s="87"/>
      <c r="AB493" s="88"/>
      <c r="AC493" s="87"/>
      <c r="AD493" s="89"/>
      <c r="AE493" s="89"/>
      <c r="AG493" s="89"/>
      <c r="AH493" s="38"/>
    </row>
    <row r="494" spans="1:34" ht="15">
      <c r="A494" s="86"/>
      <c r="X494" s="87"/>
      <c r="Y494" s="87"/>
      <c r="Z494" s="87"/>
      <c r="AA494" s="87"/>
      <c r="AB494" s="88"/>
      <c r="AC494" s="87"/>
      <c r="AD494" s="89"/>
      <c r="AE494" s="89"/>
      <c r="AG494" s="89"/>
      <c r="AH494" s="38"/>
    </row>
    <row r="495" spans="1:34" ht="15">
      <c r="A495" s="86"/>
      <c r="X495" s="87"/>
      <c r="Y495" s="87"/>
      <c r="Z495" s="87"/>
      <c r="AA495" s="87"/>
      <c r="AB495" s="88"/>
      <c r="AC495" s="87"/>
      <c r="AD495" s="89"/>
      <c r="AE495" s="89"/>
      <c r="AG495" s="89"/>
      <c r="AH495" s="38"/>
    </row>
    <row r="496" spans="1:34" ht="15">
      <c r="A496" s="86"/>
      <c r="X496" s="87"/>
      <c r="Y496" s="87"/>
      <c r="Z496" s="87"/>
      <c r="AA496" s="87"/>
      <c r="AB496" s="88"/>
      <c r="AC496" s="87"/>
      <c r="AD496" s="89"/>
      <c r="AE496" s="89"/>
      <c r="AG496" s="89"/>
      <c r="AH496" s="38"/>
    </row>
    <row r="497" spans="1:34" ht="15">
      <c r="A497" s="86"/>
      <c r="X497" s="87"/>
      <c r="Y497" s="87"/>
      <c r="Z497" s="87"/>
      <c r="AA497" s="87"/>
      <c r="AB497" s="88"/>
      <c r="AC497" s="87"/>
      <c r="AD497" s="89"/>
      <c r="AE497" s="89"/>
      <c r="AG497" s="89"/>
      <c r="AH497" s="38"/>
    </row>
    <row r="498" spans="1:34" ht="15">
      <c r="A498" s="86"/>
      <c r="X498" s="87"/>
      <c r="Y498" s="87"/>
      <c r="Z498" s="87"/>
      <c r="AA498" s="87"/>
      <c r="AB498" s="88"/>
      <c r="AC498" s="87"/>
      <c r="AD498" s="89"/>
      <c r="AE498" s="89"/>
      <c r="AG498" s="89"/>
      <c r="AH498" s="38"/>
    </row>
    <row r="499" spans="1:34" ht="15">
      <c r="A499" s="86"/>
      <c r="X499" s="87"/>
      <c r="Y499" s="87"/>
      <c r="Z499" s="87"/>
      <c r="AA499" s="87"/>
      <c r="AB499" s="88"/>
      <c r="AC499" s="87"/>
      <c r="AD499" s="89"/>
      <c r="AE499" s="89"/>
      <c r="AG499" s="89"/>
      <c r="AH499" s="38"/>
    </row>
    <row r="500" spans="1:34" ht="15">
      <c r="A500" s="86"/>
      <c r="X500" s="87"/>
      <c r="Y500" s="87"/>
      <c r="Z500" s="87"/>
      <c r="AA500" s="87"/>
      <c r="AB500" s="88"/>
      <c r="AC500" s="87"/>
      <c r="AD500" s="89"/>
      <c r="AE500" s="89"/>
      <c r="AG500" s="89"/>
      <c r="AH500" s="38"/>
    </row>
    <row r="501" spans="1:34" ht="15">
      <c r="A501" s="86"/>
      <c r="X501" s="87"/>
      <c r="Y501" s="87"/>
      <c r="Z501" s="87"/>
      <c r="AA501" s="87"/>
      <c r="AB501" s="88"/>
      <c r="AC501" s="87"/>
      <c r="AD501" s="89"/>
      <c r="AE501" s="89"/>
      <c r="AG501" s="89"/>
      <c r="AH501" s="38"/>
    </row>
    <row r="502" spans="1:34" ht="15">
      <c r="A502" s="86"/>
      <c r="X502" s="87"/>
      <c r="Y502" s="87"/>
      <c r="Z502" s="87"/>
      <c r="AA502" s="87"/>
      <c r="AB502" s="88"/>
      <c r="AC502" s="87"/>
      <c r="AD502" s="89"/>
      <c r="AE502" s="89"/>
      <c r="AG502" s="89"/>
      <c r="AH502" s="38"/>
    </row>
    <row r="503" spans="1:34" ht="15">
      <c r="A503" s="86"/>
      <c r="X503" s="87"/>
      <c r="Y503" s="87"/>
      <c r="Z503" s="87"/>
      <c r="AA503" s="87"/>
      <c r="AB503" s="88"/>
      <c r="AC503" s="87"/>
      <c r="AD503" s="89"/>
      <c r="AE503" s="89"/>
      <c r="AG503" s="89"/>
      <c r="AH503" s="38"/>
    </row>
    <row r="504" spans="1:34" ht="15">
      <c r="A504" s="86"/>
      <c r="X504" s="87"/>
      <c r="Y504" s="87"/>
      <c r="Z504" s="87"/>
      <c r="AA504" s="87"/>
      <c r="AB504" s="88"/>
      <c r="AC504" s="87"/>
      <c r="AD504" s="89"/>
      <c r="AE504" s="89"/>
      <c r="AG504" s="89"/>
      <c r="AH504" s="38"/>
    </row>
    <row r="505" spans="1:34" ht="15">
      <c r="A505" s="86"/>
      <c r="X505" s="87"/>
      <c r="Y505" s="87"/>
      <c r="Z505" s="87"/>
      <c r="AA505" s="87"/>
      <c r="AB505" s="88"/>
      <c r="AC505" s="87"/>
      <c r="AD505" s="89"/>
      <c r="AE505" s="89"/>
      <c r="AG505" s="89"/>
      <c r="AH505" s="38"/>
    </row>
    <row r="506" spans="1:34" ht="15">
      <c r="A506" s="86"/>
      <c r="X506" s="87"/>
      <c r="Y506" s="87"/>
      <c r="Z506" s="87"/>
      <c r="AA506" s="87"/>
      <c r="AB506" s="88"/>
      <c r="AC506" s="87"/>
      <c r="AD506" s="89"/>
      <c r="AE506" s="89"/>
      <c r="AG506" s="89"/>
      <c r="AH506" s="38"/>
    </row>
    <row r="507" spans="1:34" ht="15">
      <c r="A507" s="86"/>
      <c r="X507" s="87"/>
      <c r="Y507" s="87"/>
      <c r="Z507" s="87"/>
      <c r="AA507" s="87"/>
      <c r="AB507" s="88"/>
      <c r="AC507" s="87"/>
      <c r="AD507" s="89"/>
      <c r="AE507" s="89"/>
      <c r="AG507" s="89"/>
      <c r="AH507" s="38"/>
    </row>
    <row r="508" spans="1:34" ht="15">
      <c r="A508" s="86"/>
      <c r="X508" s="87"/>
      <c r="Y508" s="87"/>
      <c r="Z508" s="87"/>
      <c r="AA508" s="87"/>
      <c r="AB508" s="88"/>
      <c r="AC508" s="87"/>
      <c r="AD508" s="89"/>
      <c r="AE508" s="89"/>
      <c r="AG508" s="89"/>
      <c r="AH508" s="38"/>
    </row>
    <row r="509" spans="1:34" ht="15">
      <c r="A509" s="86"/>
      <c r="X509" s="87"/>
      <c r="Y509" s="87"/>
      <c r="Z509" s="87"/>
      <c r="AA509" s="87"/>
      <c r="AB509" s="88"/>
      <c r="AC509" s="87"/>
      <c r="AD509" s="89"/>
      <c r="AE509" s="89"/>
      <c r="AG509" s="89"/>
      <c r="AH509" s="38"/>
    </row>
    <row r="510" spans="1:34" ht="15">
      <c r="A510" s="86"/>
      <c r="X510" s="87"/>
      <c r="Y510" s="87"/>
      <c r="Z510" s="87"/>
      <c r="AA510" s="87"/>
      <c r="AB510" s="88"/>
      <c r="AC510" s="87"/>
      <c r="AD510" s="89"/>
      <c r="AE510" s="89"/>
      <c r="AG510" s="89"/>
      <c r="AH510" s="38"/>
    </row>
    <row r="511" spans="1:34" ht="15">
      <c r="A511" s="86"/>
      <c r="X511" s="87"/>
      <c r="Y511" s="87"/>
      <c r="Z511" s="87"/>
      <c r="AA511" s="87"/>
      <c r="AB511" s="88"/>
      <c r="AC511" s="87"/>
      <c r="AD511" s="89"/>
      <c r="AE511" s="89"/>
      <c r="AG511" s="89"/>
      <c r="AH511" s="38"/>
    </row>
    <row r="512" spans="1:34" ht="15">
      <c r="A512" s="86"/>
      <c r="X512" s="87"/>
      <c r="Y512" s="87"/>
      <c r="Z512" s="87"/>
      <c r="AA512" s="87"/>
      <c r="AB512" s="88"/>
      <c r="AC512" s="87"/>
      <c r="AD512" s="89"/>
      <c r="AE512" s="89"/>
      <c r="AG512" s="89"/>
      <c r="AH512" s="38"/>
    </row>
    <row r="513" spans="1:34" ht="15">
      <c r="A513" s="86"/>
      <c r="X513" s="87"/>
      <c r="Y513" s="87"/>
      <c r="Z513" s="87"/>
      <c r="AA513" s="87"/>
      <c r="AB513" s="88"/>
      <c r="AC513" s="87"/>
      <c r="AD513" s="89"/>
      <c r="AE513" s="89"/>
      <c r="AG513" s="89"/>
      <c r="AH513" s="38"/>
    </row>
    <row r="514" spans="1:34" ht="15">
      <c r="A514" s="86"/>
      <c r="X514" s="87"/>
      <c r="Y514" s="87"/>
      <c r="Z514" s="87"/>
      <c r="AA514" s="87"/>
      <c r="AB514" s="88"/>
      <c r="AC514" s="87"/>
      <c r="AD514" s="89"/>
      <c r="AE514" s="89"/>
      <c r="AG514" s="89"/>
      <c r="AH514" s="38"/>
    </row>
    <row r="515" spans="1:34" ht="15">
      <c r="A515" s="86"/>
      <c r="X515" s="87"/>
      <c r="Y515" s="87"/>
      <c r="Z515" s="87"/>
      <c r="AA515" s="87"/>
      <c r="AB515" s="88"/>
      <c r="AC515" s="87"/>
      <c r="AD515" s="89"/>
      <c r="AE515" s="89"/>
      <c r="AG515" s="89"/>
      <c r="AH515" s="38"/>
    </row>
    <row r="516" spans="1:34" ht="15">
      <c r="A516" s="86"/>
      <c r="X516" s="87"/>
      <c r="Y516" s="87"/>
      <c r="Z516" s="87"/>
      <c r="AA516" s="87"/>
      <c r="AB516" s="88"/>
      <c r="AC516" s="87"/>
      <c r="AD516" s="89"/>
      <c r="AE516" s="89"/>
      <c r="AG516" s="89"/>
      <c r="AH516" s="38"/>
    </row>
    <row r="517" spans="1:34" ht="15">
      <c r="A517" s="86"/>
      <c r="X517" s="87"/>
      <c r="Y517" s="87"/>
      <c r="Z517" s="87"/>
      <c r="AA517" s="87"/>
      <c r="AB517" s="88"/>
      <c r="AC517" s="87"/>
      <c r="AD517" s="89"/>
      <c r="AE517" s="89"/>
      <c r="AG517" s="89"/>
      <c r="AH517" s="38"/>
    </row>
    <row r="518" spans="1:34" ht="15">
      <c r="A518" s="86"/>
      <c r="X518" s="87"/>
      <c r="Y518" s="87"/>
      <c r="Z518" s="87"/>
      <c r="AA518" s="87"/>
      <c r="AB518" s="88"/>
      <c r="AC518" s="87"/>
      <c r="AD518" s="89"/>
      <c r="AE518" s="89"/>
      <c r="AG518" s="89"/>
      <c r="AH518" s="38"/>
    </row>
    <row r="519" spans="1:34" ht="15">
      <c r="A519" s="86"/>
      <c r="X519" s="87"/>
      <c r="Y519" s="87"/>
      <c r="Z519" s="87"/>
      <c r="AA519" s="87"/>
      <c r="AB519" s="88"/>
      <c r="AC519" s="87"/>
      <c r="AD519" s="89"/>
      <c r="AE519" s="89"/>
      <c r="AG519" s="89"/>
      <c r="AH519" s="38"/>
    </row>
    <row r="520" spans="1:34" ht="15">
      <c r="A520" s="86"/>
      <c r="X520" s="87"/>
      <c r="Y520" s="87"/>
      <c r="Z520" s="87"/>
      <c r="AA520" s="87"/>
      <c r="AB520" s="88"/>
      <c r="AC520" s="87"/>
      <c r="AD520" s="89"/>
      <c r="AE520" s="89"/>
      <c r="AG520" s="89"/>
      <c r="AH520" s="38"/>
    </row>
    <row r="521" spans="1:34" ht="15">
      <c r="A521" s="86"/>
      <c r="X521" s="87"/>
      <c r="Y521" s="87"/>
      <c r="Z521" s="87"/>
      <c r="AA521" s="87"/>
      <c r="AB521" s="88"/>
      <c r="AC521" s="87"/>
      <c r="AD521" s="89"/>
      <c r="AE521" s="89"/>
      <c r="AG521" s="89"/>
      <c r="AH521" s="38"/>
    </row>
    <row r="522" spans="1:34" ht="15">
      <c r="A522" s="86"/>
      <c r="X522" s="87"/>
      <c r="Y522" s="87"/>
      <c r="Z522" s="87"/>
      <c r="AA522" s="87"/>
      <c r="AB522" s="88"/>
      <c r="AC522" s="87"/>
      <c r="AD522" s="89"/>
      <c r="AE522" s="89"/>
      <c r="AG522" s="89"/>
      <c r="AH522" s="38"/>
    </row>
    <row r="523" spans="1:34" ht="15">
      <c r="A523" s="86"/>
      <c r="X523" s="87"/>
      <c r="Y523" s="87"/>
      <c r="Z523" s="87"/>
      <c r="AA523" s="87"/>
      <c r="AB523" s="88"/>
      <c r="AC523" s="87"/>
      <c r="AD523" s="89"/>
      <c r="AE523" s="89"/>
      <c r="AG523" s="89"/>
      <c r="AH523" s="38"/>
    </row>
    <row r="524" spans="1:34" ht="15">
      <c r="A524" s="86"/>
      <c r="X524" s="87"/>
      <c r="Y524" s="87"/>
      <c r="Z524" s="87"/>
      <c r="AA524" s="87"/>
      <c r="AB524" s="88"/>
      <c r="AC524" s="87"/>
      <c r="AD524" s="89"/>
      <c r="AE524" s="89"/>
      <c r="AG524" s="89"/>
      <c r="AH524" s="38"/>
    </row>
    <row r="525" spans="1:34" ht="15">
      <c r="A525" s="86"/>
      <c r="X525" s="87"/>
      <c r="Y525" s="87"/>
      <c r="Z525" s="87"/>
      <c r="AA525" s="87"/>
      <c r="AB525" s="88"/>
      <c r="AC525" s="87"/>
      <c r="AD525" s="89"/>
      <c r="AE525" s="89"/>
      <c r="AG525" s="89"/>
      <c r="AH525" s="38"/>
    </row>
    <row r="526" spans="1:34" ht="15">
      <c r="A526" s="86"/>
      <c r="X526" s="87"/>
      <c r="Y526" s="87"/>
      <c r="Z526" s="87"/>
      <c r="AA526" s="87"/>
      <c r="AB526" s="88"/>
      <c r="AC526" s="87"/>
      <c r="AD526" s="89"/>
      <c r="AE526" s="89"/>
      <c r="AG526" s="89"/>
      <c r="AH526" s="38"/>
    </row>
    <row r="527" spans="1:34" ht="15">
      <c r="A527" s="86"/>
      <c r="X527" s="87"/>
      <c r="Y527" s="87"/>
      <c r="Z527" s="87"/>
      <c r="AA527" s="87"/>
      <c r="AB527" s="88"/>
      <c r="AC527" s="87"/>
      <c r="AD527" s="89"/>
      <c r="AE527" s="89"/>
      <c r="AG527" s="89"/>
      <c r="AH527" s="38"/>
    </row>
    <row r="528" spans="1:34" ht="15">
      <c r="A528" s="86"/>
      <c r="X528" s="87"/>
      <c r="Y528" s="87"/>
      <c r="Z528" s="87"/>
      <c r="AA528" s="87"/>
      <c r="AB528" s="88"/>
      <c r="AC528" s="87"/>
      <c r="AD528" s="89"/>
      <c r="AE528" s="89"/>
      <c r="AG528" s="89"/>
      <c r="AH528" s="38"/>
    </row>
    <row r="529" spans="1:34" ht="15">
      <c r="A529" s="86"/>
      <c r="X529" s="87"/>
      <c r="Y529" s="87"/>
      <c r="Z529" s="87"/>
      <c r="AA529" s="87"/>
      <c r="AB529" s="88"/>
      <c r="AC529" s="87"/>
      <c r="AD529" s="89"/>
      <c r="AE529" s="89"/>
      <c r="AG529" s="89"/>
      <c r="AH529" s="38"/>
    </row>
    <row r="530" spans="1:34" ht="15">
      <c r="A530" s="86"/>
      <c r="X530" s="87"/>
      <c r="Y530" s="87"/>
      <c r="Z530" s="87"/>
      <c r="AA530" s="87"/>
      <c r="AB530" s="88"/>
      <c r="AC530" s="87"/>
      <c r="AD530" s="89"/>
      <c r="AE530" s="89"/>
      <c r="AG530" s="89"/>
      <c r="AH530" s="38"/>
    </row>
    <row r="531" spans="1:34" ht="15">
      <c r="A531" s="86"/>
      <c r="X531" s="87"/>
      <c r="Y531" s="87"/>
      <c r="Z531" s="87"/>
      <c r="AA531" s="87"/>
      <c r="AB531" s="88"/>
      <c r="AC531" s="87"/>
      <c r="AD531" s="89"/>
      <c r="AE531" s="89"/>
      <c r="AG531" s="89"/>
      <c r="AH531" s="38"/>
    </row>
    <row r="532" spans="1:34" ht="15">
      <c r="A532" s="86"/>
      <c r="X532" s="87"/>
      <c r="Y532" s="87"/>
      <c r="Z532" s="87"/>
      <c r="AA532" s="87"/>
      <c r="AB532" s="88"/>
      <c r="AC532" s="87"/>
      <c r="AD532" s="89"/>
      <c r="AE532" s="89"/>
      <c r="AG532" s="89"/>
      <c r="AH532" s="38"/>
    </row>
    <row r="533" spans="1:34" ht="15">
      <c r="A533" s="86"/>
      <c r="X533" s="87"/>
      <c r="Y533" s="87"/>
      <c r="Z533" s="87"/>
      <c r="AA533" s="87"/>
      <c r="AB533" s="88"/>
      <c r="AC533" s="87"/>
      <c r="AD533" s="89"/>
      <c r="AE533" s="89"/>
      <c r="AG533" s="89"/>
      <c r="AH533" s="38"/>
    </row>
    <row r="534" spans="1:34" ht="15">
      <c r="A534" s="86"/>
      <c r="X534" s="87"/>
      <c r="Y534" s="87"/>
      <c r="Z534" s="87"/>
      <c r="AA534" s="87"/>
      <c r="AB534" s="88"/>
      <c r="AC534" s="87"/>
      <c r="AD534" s="89"/>
      <c r="AE534" s="89"/>
      <c r="AG534" s="89"/>
      <c r="AH534" s="38"/>
    </row>
    <row r="535" spans="1:34" ht="15">
      <c r="A535" s="86"/>
      <c r="X535" s="87"/>
      <c r="Y535" s="87"/>
      <c r="Z535" s="87"/>
      <c r="AA535" s="87"/>
      <c r="AB535" s="88"/>
      <c r="AC535" s="87"/>
      <c r="AD535" s="89"/>
      <c r="AE535" s="89"/>
      <c r="AG535" s="89"/>
      <c r="AH535" s="38"/>
    </row>
    <row r="536" spans="1:34" ht="15">
      <c r="A536" s="86"/>
      <c r="X536" s="87"/>
      <c r="Y536" s="87"/>
      <c r="Z536" s="87"/>
      <c r="AA536" s="87"/>
      <c r="AB536" s="88"/>
      <c r="AC536" s="87"/>
      <c r="AD536" s="89"/>
      <c r="AE536" s="89"/>
      <c r="AG536" s="89"/>
      <c r="AH536" s="38"/>
    </row>
    <row r="537" spans="1:34" ht="15">
      <c r="A537" s="86"/>
      <c r="X537" s="87"/>
      <c r="Y537" s="87"/>
      <c r="Z537" s="87"/>
      <c r="AA537" s="87"/>
      <c r="AB537" s="88"/>
      <c r="AC537" s="87"/>
      <c r="AD537" s="89"/>
      <c r="AE537" s="89"/>
      <c r="AG537" s="89"/>
      <c r="AH537" s="38"/>
    </row>
    <row r="538" spans="1:34" ht="15">
      <c r="A538" s="86"/>
      <c r="X538" s="87"/>
      <c r="Y538" s="87"/>
      <c r="Z538" s="87"/>
      <c r="AA538" s="87"/>
      <c r="AB538" s="88"/>
      <c r="AC538" s="87"/>
      <c r="AD538" s="89"/>
      <c r="AE538" s="89"/>
      <c r="AG538" s="89"/>
      <c r="AH538" s="38"/>
    </row>
    <row r="539" spans="1:34" ht="15">
      <c r="A539" s="86"/>
      <c r="X539" s="87"/>
      <c r="Y539" s="87"/>
      <c r="Z539" s="87"/>
      <c r="AA539" s="87"/>
      <c r="AB539" s="88"/>
      <c r="AC539" s="87"/>
      <c r="AD539" s="89"/>
      <c r="AE539" s="89"/>
      <c r="AG539" s="89"/>
      <c r="AH539" s="38"/>
    </row>
    <row r="540" spans="1:34" ht="15">
      <c r="A540" s="86"/>
      <c r="X540" s="87"/>
      <c r="Y540" s="87"/>
      <c r="Z540" s="87"/>
      <c r="AA540" s="87"/>
      <c r="AB540" s="88"/>
      <c r="AC540" s="87"/>
      <c r="AD540" s="89"/>
      <c r="AE540" s="89"/>
      <c r="AG540" s="89"/>
      <c r="AH540" s="38"/>
    </row>
    <row r="541" spans="1:34" ht="15">
      <c r="A541" s="86"/>
      <c r="X541" s="87"/>
      <c r="Y541" s="87"/>
      <c r="Z541" s="87"/>
      <c r="AA541" s="87"/>
      <c r="AB541" s="88"/>
      <c r="AC541" s="87"/>
      <c r="AD541" s="89"/>
      <c r="AE541" s="89"/>
      <c r="AG541" s="89"/>
      <c r="AH541" s="38"/>
    </row>
    <row r="542" spans="1:34" ht="15">
      <c r="A542" s="86"/>
      <c r="X542" s="87"/>
      <c r="Y542" s="87"/>
      <c r="Z542" s="87"/>
      <c r="AA542" s="87"/>
      <c r="AB542" s="88"/>
      <c r="AC542" s="87"/>
      <c r="AD542" s="89"/>
      <c r="AE542" s="89"/>
      <c r="AG542" s="89"/>
      <c r="AH542" s="38"/>
    </row>
    <row r="543" spans="1:34" ht="15">
      <c r="A543" s="86"/>
      <c r="X543" s="87"/>
      <c r="Y543" s="87"/>
      <c r="Z543" s="87"/>
      <c r="AA543" s="87"/>
      <c r="AB543" s="88"/>
      <c r="AC543" s="87"/>
      <c r="AD543" s="89"/>
      <c r="AE543" s="89"/>
      <c r="AG543" s="89"/>
      <c r="AH543" s="38"/>
    </row>
    <row r="544" spans="1:34" ht="15">
      <c r="A544" s="86"/>
      <c r="X544" s="87"/>
      <c r="Y544" s="87"/>
      <c r="Z544" s="87"/>
      <c r="AA544" s="87"/>
      <c r="AB544" s="88"/>
      <c r="AC544" s="87"/>
      <c r="AD544" s="89"/>
      <c r="AE544" s="89"/>
      <c r="AG544" s="89"/>
      <c r="AH544" s="38"/>
    </row>
    <row r="545" spans="1:34" ht="15">
      <c r="A545" s="86"/>
      <c r="X545" s="87"/>
      <c r="Y545" s="87"/>
      <c r="Z545" s="87"/>
      <c r="AA545" s="87"/>
      <c r="AB545" s="88"/>
      <c r="AC545" s="87"/>
      <c r="AD545" s="89"/>
      <c r="AE545" s="89"/>
      <c r="AG545" s="89"/>
      <c r="AH545" s="38"/>
    </row>
    <row r="546" spans="1:34" ht="15">
      <c r="A546" s="86"/>
      <c r="X546" s="87"/>
      <c r="Y546" s="87"/>
      <c r="Z546" s="87"/>
      <c r="AA546" s="87"/>
      <c r="AB546" s="88"/>
      <c r="AC546" s="87"/>
      <c r="AD546" s="89"/>
      <c r="AE546" s="89"/>
      <c r="AG546" s="89"/>
      <c r="AH546" s="38"/>
    </row>
    <row r="547" spans="1:34" ht="15">
      <c r="A547" s="86"/>
      <c r="X547" s="87"/>
      <c r="Y547" s="87"/>
      <c r="Z547" s="87"/>
      <c r="AA547" s="87"/>
      <c r="AB547" s="88"/>
      <c r="AC547" s="87"/>
      <c r="AD547" s="89"/>
      <c r="AE547" s="89"/>
      <c r="AG547" s="89"/>
      <c r="AH547" s="38"/>
    </row>
    <row r="548" spans="1:34" ht="15">
      <c r="A548" s="86"/>
      <c r="X548" s="87"/>
      <c r="Y548" s="87"/>
      <c r="Z548" s="87"/>
      <c r="AA548" s="87"/>
      <c r="AB548" s="88"/>
      <c r="AC548" s="87"/>
      <c r="AD548" s="89"/>
      <c r="AE548" s="89"/>
      <c r="AG548" s="89"/>
      <c r="AH548" s="38"/>
    </row>
    <row r="549" spans="1:34" ht="15">
      <c r="A549" s="86"/>
      <c r="X549" s="87"/>
      <c r="Y549" s="87"/>
      <c r="Z549" s="87"/>
      <c r="AA549" s="87"/>
      <c r="AB549" s="88"/>
      <c r="AC549" s="87"/>
      <c r="AD549" s="89"/>
      <c r="AE549" s="89"/>
      <c r="AG549" s="89"/>
      <c r="AH549" s="38"/>
    </row>
    <row r="550" spans="1:34" ht="15">
      <c r="A550" s="86"/>
      <c r="X550" s="87"/>
      <c r="Y550" s="87"/>
      <c r="Z550" s="87"/>
      <c r="AA550" s="87"/>
      <c r="AB550" s="88"/>
      <c r="AC550" s="87"/>
      <c r="AD550" s="89"/>
      <c r="AE550" s="89"/>
      <c r="AG550" s="89"/>
      <c r="AH550" s="38"/>
    </row>
    <row r="551" spans="1:34" ht="15">
      <c r="A551" s="86"/>
      <c r="X551" s="87"/>
      <c r="Y551" s="87"/>
      <c r="Z551" s="87"/>
      <c r="AA551" s="87"/>
      <c r="AB551" s="88"/>
      <c r="AC551" s="87"/>
      <c r="AD551" s="89"/>
      <c r="AE551" s="89"/>
      <c r="AG551" s="89"/>
      <c r="AH551" s="38"/>
    </row>
    <row r="552" spans="1:34" ht="15">
      <c r="A552" s="86"/>
      <c r="X552" s="87"/>
      <c r="Y552" s="87"/>
      <c r="Z552" s="87"/>
      <c r="AA552" s="87"/>
      <c r="AB552" s="88"/>
      <c r="AC552" s="87"/>
      <c r="AD552" s="89"/>
      <c r="AE552" s="89"/>
      <c r="AG552" s="89"/>
      <c r="AH552" s="38"/>
    </row>
    <row r="553" spans="1:34" ht="15">
      <c r="A553" s="86"/>
      <c r="X553" s="87"/>
      <c r="Y553" s="87"/>
      <c r="Z553" s="87"/>
      <c r="AA553" s="87"/>
      <c r="AB553" s="88"/>
      <c r="AC553" s="87"/>
      <c r="AD553" s="89"/>
      <c r="AE553" s="89"/>
      <c r="AG553" s="89"/>
      <c r="AH553" s="38"/>
    </row>
    <row r="554" spans="1:34" ht="15">
      <c r="A554" s="86"/>
      <c r="X554" s="87"/>
      <c r="Y554" s="87"/>
      <c r="Z554" s="87"/>
      <c r="AA554" s="87"/>
      <c r="AB554" s="88"/>
      <c r="AC554" s="87"/>
      <c r="AD554" s="89"/>
      <c r="AE554" s="89"/>
      <c r="AG554" s="89"/>
      <c r="AH554" s="38"/>
    </row>
    <row r="555" spans="1:34" ht="15">
      <c r="A555" s="86"/>
      <c r="X555" s="87"/>
      <c r="Y555" s="87"/>
      <c r="Z555" s="87"/>
      <c r="AA555" s="87"/>
      <c r="AB555" s="88"/>
      <c r="AC555" s="87"/>
      <c r="AD555" s="89"/>
      <c r="AE555" s="89"/>
      <c r="AG555" s="89"/>
      <c r="AH555" s="38"/>
    </row>
    <row r="556" spans="1:34" ht="15">
      <c r="A556" s="86"/>
      <c r="X556" s="87"/>
      <c r="Y556" s="87"/>
      <c r="Z556" s="87"/>
      <c r="AA556" s="87"/>
      <c r="AB556" s="88"/>
      <c r="AC556" s="87"/>
      <c r="AD556" s="89"/>
      <c r="AE556" s="89"/>
      <c r="AG556" s="89"/>
      <c r="AH556" s="38"/>
    </row>
    <row r="557" spans="1:34" ht="15">
      <c r="A557" s="86"/>
      <c r="X557" s="87"/>
      <c r="Y557" s="87"/>
      <c r="Z557" s="87"/>
      <c r="AA557" s="87"/>
      <c r="AB557" s="88"/>
      <c r="AC557" s="87"/>
      <c r="AD557" s="89"/>
      <c r="AE557" s="89"/>
      <c r="AG557" s="89"/>
      <c r="AH557" s="38"/>
    </row>
    <row r="558" spans="1:34" ht="15">
      <c r="A558" s="86"/>
      <c r="X558" s="87"/>
      <c r="Y558" s="87"/>
      <c r="Z558" s="87"/>
      <c r="AA558" s="87"/>
      <c r="AB558" s="88"/>
      <c r="AC558" s="87"/>
      <c r="AD558" s="89"/>
      <c r="AE558" s="89"/>
      <c r="AG558" s="89"/>
      <c r="AH558" s="38"/>
    </row>
    <row r="559" spans="1:34" ht="15">
      <c r="A559" s="86"/>
      <c r="X559" s="87"/>
      <c r="Y559" s="87"/>
      <c r="Z559" s="87"/>
      <c r="AA559" s="87"/>
      <c r="AB559" s="88"/>
      <c r="AC559" s="87"/>
      <c r="AD559" s="89"/>
      <c r="AE559" s="89"/>
      <c r="AG559" s="89"/>
      <c r="AH559" s="38"/>
    </row>
    <row r="560" spans="1:34" ht="15">
      <c r="A560" s="86"/>
      <c r="X560" s="87"/>
      <c r="Y560" s="87"/>
      <c r="Z560" s="87"/>
      <c r="AA560" s="87"/>
      <c r="AB560" s="88"/>
      <c r="AC560" s="87"/>
      <c r="AD560" s="89"/>
      <c r="AE560" s="89"/>
      <c r="AG560" s="89"/>
      <c r="AH560" s="38"/>
    </row>
    <row r="561" spans="1:34" ht="15">
      <c r="A561" s="86"/>
      <c r="X561" s="87"/>
      <c r="Y561" s="87"/>
      <c r="Z561" s="87"/>
      <c r="AA561" s="87"/>
      <c r="AB561" s="88"/>
      <c r="AC561" s="87"/>
      <c r="AD561" s="89"/>
      <c r="AE561" s="89"/>
      <c r="AG561" s="89"/>
      <c r="AH561" s="38"/>
    </row>
    <row r="562" spans="1:34" ht="15">
      <c r="A562" s="86"/>
      <c r="X562" s="87"/>
      <c r="Y562" s="87"/>
      <c r="Z562" s="87"/>
      <c r="AA562" s="87"/>
      <c r="AB562" s="88"/>
      <c r="AC562" s="87"/>
      <c r="AD562" s="89"/>
      <c r="AE562" s="89"/>
      <c r="AG562" s="89"/>
      <c r="AH562" s="38"/>
    </row>
    <row r="563" spans="1:34" ht="15">
      <c r="A563" s="86"/>
      <c r="X563" s="87"/>
      <c r="Y563" s="87"/>
      <c r="Z563" s="87"/>
      <c r="AA563" s="87"/>
      <c r="AB563" s="88"/>
      <c r="AC563" s="87"/>
      <c r="AD563" s="89"/>
      <c r="AE563" s="89"/>
      <c r="AG563" s="89"/>
      <c r="AH563" s="38"/>
    </row>
    <row r="564" spans="1:34" ht="15">
      <c r="A564" s="86"/>
      <c r="X564" s="87"/>
      <c r="Y564" s="87"/>
      <c r="Z564" s="87"/>
      <c r="AA564" s="87"/>
      <c r="AB564" s="88"/>
      <c r="AC564" s="87"/>
      <c r="AD564" s="89"/>
      <c r="AE564" s="89"/>
      <c r="AG564" s="89"/>
      <c r="AH564" s="38"/>
    </row>
    <row r="565" spans="1:34" ht="15">
      <c r="A565" s="86"/>
      <c r="X565" s="87"/>
      <c r="Y565" s="87"/>
      <c r="Z565" s="87"/>
      <c r="AA565" s="87"/>
      <c r="AB565" s="88"/>
      <c r="AC565" s="87"/>
      <c r="AD565" s="89"/>
      <c r="AE565" s="89"/>
      <c r="AG565" s="89"/>
      <c r="AH565" s="38"/>
    </row>
    <row r="566" spans="1:34" ht="15">
      <c r="A566" s="86"/>
      <c r="X566" s="87"/>
      <c r="Y566" s="87"/>
      <c r="Z566" s="87"/>
      <c r="AA566" s="87"/>
      <c r="AB566" s="88"/>
      <c r="AC566" s="87"/>
      <c r="AD566" s="89"/>
      <c r="AE566" s="89"/>
      <c r="AG566" s="89"/>
      <c r="AH566" s="38"/>
    </row>
    <row r="567" spans="1:34" ht="15">
      <c r="A567" s="86"/>
      <c r="X567" s="87"/>
      <c r="Y567" s="87"/>
      <c r="Z567" s="87"/>
      <c r="AA567" s="87"/>
      <c r="AB567" s="88"/>
      <c r="AC567" s="87"/>
      <c r="AD567" s="89"/>
      <c r="AE567" s="89"/>
      <c r="AG567" s="89"/>
      <c r="AH567" s="38"/>
    </row>
    <row r="568" spans="1:34" ht="15">
      <c r="A568" s="86"/>
      <c r="X568" s="87"/>
      <c r="Y568" s="87"/>
      <c r="Z568" s="87"/>
      <c r="AA568" s="87"/>
      <c r="AB568" s="88"/>
      <c r="AC568" s="87"/>
      <c r="AD568" s="89"/>
      <c r="AE568" s="89"/>
      <c r="AG568" s="89"/>
      <c r="AH568" s="38"/>
    </row>
    <row r="569" spans="1:34" ht="15">
      <c r="A569" s="86"/>
      <c r="X569" s="87"/>
      <c r="Y569" s="87"/>
      <c r="Z569" s="87"/>
      <c r="AA569" s="87"/>
      <c r="AB569" s="88"/>
      <c r="AC569" s="87"/>
      <c r="AD569" s="89"/>
      <c r="AE569" s="89"/>
      <c r="AG569" s="89"/>
      <c r="AH569" s="38"/>
    </row>
    <row r="570" spans="1:34" ht="15">
      <c r="A570" s="86"/>
      <c r="X570" s="87"/>
      <c r="Y570" s="87"/>
      <c r="Z570" s="87"/>
      <c r="AA570" s="87"/>
      <c r="AB570" s="88"/>
      <c r="AC570" s="87"/>
      <c r="AD570" s="89"/>
      <c r="AE570" s="89"/>
      <c r="AG570" s="89"/>
      <c r="AH570" s="38"/>
    </row>
    <row r="571" spans="1:34" ht="15">
      <c r="A571" s="86"/>
      <c r="X571" s="87"/>
      <c r="Y571" s="87"/>
      <c r="Z571" s="87"/>
      <c r="AA571" s="87"/>
      <c r="AB571" s="88"/>
      <c r="AC571" s="87"/>
      <c r="AD571" s="89"/>
      <c r="AE571" s="89"/>
      <c r="AG571" s="89"/>
      <c r="AH571" s="38"/>
    </row>
    <row r="572" spans="1:34" ht="15">
      <c r="A572" s="86"/>
      <c r="X572" s="87"/>
      <c r="Y572" s="87"/>
      <c r="Z572" s="87"/>
      <c r="AA572" s="87"/>
      <c r="AB572" s="88"/>
      <c r="AC572" s="87"/>
      <c r="AD572" s="89"/>
      <c r="AE572" s="89"/>
      <c r="AG572" s="89"/>
      <c r="AH572" s="38"/>
    </row>
    <row r="573" spans="1:34" ht="15">
      <c r="A573" s="86"/>
      <c r="X573" s="87"/>
      <c r="Y573" s="87"/>
      <c r="Z573" s="87"/>
      <c r="AA573" s="87"/>
      <c r="AB573" s="88"/>
      <c r="AC573" s="87"/>
      <c r="AD573" s="89"/>
      <c r="AE573" s="89"/>
      <c r="AG573" s="89"/>
      <c r="AH573" s="38"/>
    </row>
    <row r="574" spans="1:34" ht="15">
      <c r="A574" s="86"/>
      <c r="X574" s="87"/>
      <c r="Y574" s="87"/>
      <c r="Z574" s="87"/>
      <c r="AA574" s="87"/>
      <c r="AB574" s="88"/>
      <c r="AC574" s="87"/>
      <c r="AD574" s="89"/>
      <c r="AE574" s="89"/>
      <c r="AG574" s="89"/>
      <c r="AH574" s="38"/>
    </row>
    <row r="575" spans="1:34" ht="15">
      <c r="A575" s="86"/>
      <c r="X575" s="87"/>
      <c r="Y575" s="87"/>
      <c r="Z575" s="87"/>
      <c r="AA575" s="87"/>
      <c r="AB575" s="88"/>
      <c r="AC575" s="87"/>
      <c r="AD575" s="89"/>
      <c r="AE575" s="89"/>
      <c r="AG575" s="89"/>
      <c r="AH575" s="38"/>
    </row>
    <row r="576" spans="1:34" ht="15">
      <c r="A576" s="86"/>
      <c r="X576" s="87"/>
      <c r="Y576" s="87"/>
      <c r="Z576" s="87"/>
      <c r="AA576" s="87"/>
      <c r="AB576" s="88"/>
      <c r="AC576" s="87"/>
      <c r="AD576" s="89"/>
      <c r="AE576" s="89"/>
      <c r="AG576" s="89"/>
      <c r="AH576" s="38"/>
    </row>
    <row r="577" spans="1:34" ht="15">
      <c r="A577" s="86"/>
      <c r="X577" s="87"/>
      <c r="Y577" s="87"/>
      <c r="Z577" s="87"/>
      <c r="AA577" s="87"/>
      <c r="AB577" s="88"/>
      <c r="AC577" s="87"/>
      <c r="AD577" s="89"/>
      <c r="AE577" s="89"/>
      <c r="AG577" s="89"/>
      <c r="AH577" s="38"/>
    </row>
    <row r="578" spans="1:34" ht="15">
      <c r="A578" s="86"/>
      <c r="X578" s="87"/>
      <c r="Y578" s="87"/>
      <c r="Z578" s="87"/>
      <c r="AA578" s="87"/>
      <c r="AB578" s="88"/>
      <c r="AC578" s="87"/>
      <c r="AD578" s="89"/>
      <c r="AE578" s="89"/>
      <c r="AG578" s="89"/>
      <c r="AH578" s="38"/>
    </row>
    <row r="579" spans="1:34" ht="15">
      <c r="A579" s="86"/>
      <c r="X579" s="87"/>
      <c r="Y579" s="87"/>
      <c r="Z579" s="87"/>
      <c r="AA579" s="87"/>
      <c r="AB579" s="88"/>
      <c r="AC579" s="87"/>
      <c r="AD579" s="89"/>
      <c r="AE579" s="89"/>
      <c r="AG579" s="89"/>
      <c r="AH579" s="38"/>
    </row>
    <row r="580" spans="1:34" ht="15">
      <c r="A580" s="86"/>
      <c r="X580" s="87"/>
      <c r="Y580" s="87"/>
      <c r="Z580" s="87"/>
      <c r="AA580" s="87"/>
      <c r="AB580" s="88"/>
      <c r="AC580" s="87"/>
      <c r="AD580" s="89"/>
      <c r="AE580" s="89"/>
      <c r="AG580" s="89"/>
      <c r="AH580" s="38"/>
    </row>
    <row r="581" spans="1:34" ht="15">
      <c r="A581" s="86"/>
      <c r="X581" s="87"/>
      <c r="Y581" s="87"/>
      <c r="Z581" s="87"/>
      <c r="AA581" s="87"/>
      <c r="AB581" s="88"/>
      <c r="AC581" s="87"/>
      <c r="AD581" s="89"/>
      <c r="AE581" s="89"/>
      <c r="AG581" s="89"/>
      <c r="AH581" s="38"/>
    </row>
    <row r="582" spans="1:34" ht="15">
      <c r="A582" s="86"/>
      <c r="X582" s="87"/>
      <c r="Y582" s="87"/>
      <c r="Z582" s="87"/>
      <c r="AA582" s="87"/>
      <c r="AB582" s="88"/>
      <c r="AC582" s="87"/>
      <c r="AD582" s="89"/>
      <c r="AE582" s="89"/>
      <c r="AG582" s="89"/>
      <c r="AH582" s="38"/>
    </row>
    <row r="583" spans="1:34" ht="15">
      <c r="A583" s="86"/>
      <c r="X583" s="87"/>
      <c r="Y583" s="87"/>
      <c r="Z583" s="87"/>
      <c r="AA583" s="87"/>
      <c r="AB583" s="88"/>
      <c r="AC583" s="87"/>
      <c r="AD583" s="89"/>
      <c r="AE583" s="89"/>
      <c r="AG583" s="89"/>
      <c r="AH583" s="38"/>
    </row>
    <row r="584" spans="1:34" ht="15">
      <c r="A584" s="86"/>
      <c r="X584" s="87"/>
      <c r="Y584" s="87"/>
      <c r="Z584" s="87"/>
      <c r="AA584" s="87"/>
      <c r="AB584" s="88"/>
      <c r="AC584" s="87"/>
      <c r="AD584" s="89"/>
      <c r="AE584" s="89"/>
      <c r="AG584" s="89"/>
      <c r="AH584" s="38"/>
    </row>
    <row r="585" spans="1:34" ht="15">
      <c r="A585" s="86"/>
      <c r="X585" s="87"/>
      <c r="Y585" s="87"/>
      <c r="Z585" s="87"/>
      <c r="AA585" s="87"/>
      <c r="AB585" s="88"/>
      <c r="AC585" s="87"/>
      <c r="AD585" s="89"/>
      <c r="AE585" s="89"/>
      <c r="AG585" s="89"/>
      <c r="AH585" s="38"/>
    </row>
    <row r="586" spans="1:34" ht="15">
      <c r="A586" s="86"/>
      <c r="X586" s="87"/>
      <c r="Y586" s="87"/>
      <c r="Z586" s="87"/>
      <c r="AA586" s="87"/>
      <c r="AB586" s="88"/>
      <c r="AC586" s="87"/>
      <c r="AD586" s="89"/>
      <c r="AE586" s="89"/>
      <c r="AG586" s="89"/>
      <c r="AH586" s="38"/>
    </row>
    <row r="587" spans="1:34" ht="15">
      <c r="A587" s="86"/>
      <c r="X587" s="87"/>
      <c r="Y587" s="87"/>
      <c r="Z587" s="87"/>
      <c r="AA587" s="87"/>
      <c r="AB587" s="88"/>
      <c r="AC587" s="87"/>
      <c r="AD587" s="89"/>
      <c r="AE587" s="89"/>
      <c r="AG587" s="89"/>
      <c r="AH587" s="38"/>
    </row>
    <row r="588" spans="1:34" ht="15">
      <c r="A588" s="86"/>
      <c r="X588" s="87"/>
      <c r="Y588" s="87"/>
      <c r="Z588" s="87"/>
      <c r="AA588" s="87"/>
      <c r="AB588" s="88"/>
      <c r="AC588" s="87"/>
      <c r="AD588" s="89"/>
      <c r="AE588" s="89"/>
      <c r="AG588" s="89"/>
      <c r="AH588" s="38"/>
    </row>
    <row r="589" spans="1:34" ht="15">
      <c r="A589" s="86"/>
      <c r="X589" s="87"/>
      <c r="Y589" s="87"/>
      <c r="Z589" s="87"/>
      <c r="AA589" s="87"/>
      <c r="AB589" s="88"/>
      <c r="AC589" s="87"/>
      <c r="AD589" s="89"/>
      <c r="AE589" s="89"/>
      <c r="AG589" s="89"/>
      <c r="AH589" s="38"/>
    </row>
    <row r="590" spans="1:34" ht="15">
      <c r="A590" s="86"/>
      <c r="X590" s="87"/>
      <c r="Y590" s="87"/>
      <c r="Z590" s="87"/>
      <c r="AA590" s="87"/>
      <c r="AB590" s="88"/>
      <c r="AC590" s="87"/>
      <c r="AD590" s="89"/>
      <c r="AE590" s="89"/>
      <c r="AG590" s="89"/>
      <c r="AH590" s="38"/>
    </row>
    <row r="591" spans="1:34" ht="15">
      <c r="A591" s="86"/>
      <c r="X591" s="87"/>
      <c r="Y591" s="87"/>
      <c r="Z591" s="87"/>
      <c r="AA591" s="87"/>
      <c r="AB591" s="88"/>
      <c r="AC591" s="87"/>
      <c r="AD591" s="89"/>
      <c r="AE591" s="89"/>
      <c r="AG591" s="89"/>
      <c r="AH591" s="38"/>
    </row>
    <row r="592" spans="1:34" ht="15">
      <c r="A592" s="86"/>
      <c r="X592" s="87"/>
      <c r="Y592" s="87"/>
      <c r="Z592" s="87"/>
      <c r="AA592" s="87"/>
      <c r="AB592" s="88"/>
      <c r="AC592" s="87"/>
      <c r="AD592" s="89"/>
      <c r="AE592" s="89"/>
      <c r="AG592" s="89"/>
      <c r="AH592" s="38"/>
    </row>
    <row r="593" spans="1:34" ht="15">
      <c r="A593" s="86"/>
      <c r="X593" s="87"/>
      <c r="Y593" s="87"/>
      <c r="Z593" s="87"/>
      <c r="AA593" s="87"/>
      <c r="AB593" s="88"/>
      <c r="AC593" s="87"/>
      <c r="AD593" s="89"/>
      <c r="AE593" s="89"/>
      <c r="AG593" s="89"/>
      <c r="AH593" s="38"/>
    </row>
    <row r="594" spans="1:34" ht="15">
      <c r="A594" s="86"/>
      <c r="X594" s="87"/>
      <c r="Y594" s="87"/>
      <c r="Z594" s="87"/>
      <c r="AA594" s="87"/>
      <c r="AB594" s="88"/>
      <c r="AC594" s="87"/>
      <c r="AD594" s="89"/>
      <c r="AE594" s="89"/>
      <c r="AG594" s="89"/>
      <c r="AH594" s="38"/>
    </row>
    <row r="595" spans="1:34" ht="15">
      <c r="A595" s="86"/>
      <c r="X595" s="87"/>
      <c r="Y595" s="87"/>
      <c r="Z595" s="87"/>
      <c r="AA595" s="87"/>
      <c r="AB595" s="88"/>
      <c r="AC595" s="87"/>
      <c r="AD595" s="89"/>
      <c r="AE595" s="89"/>
      <c r="AG595" s="89"/>
      <c r="AH595" s="38"/>
    </row>
    <row r="596" spans="1:34" ht="15">
      <c r="A596" s="86"/>
      <c r="X596" s="87"/>
      <c r="Y596" s="87"/>
      <c r="Z596" s="87"/>
      <c r="AA596" s="87"/>
      <c r="AB596" s="88"/>
      <c r="AC596" s="87"/>
      <c r="AD596" s="89"/>
      <c r="AE596" s="89"/>
      <c r="AG596" s="89"/>
      <c r="AH596" s="38"/>
    </row>
    <row r="597" spans="1:34" ht="15">
      <c r="A597" s="86"/>
      <c r="X597" s="87"/>
      <c r="Y597" s="87"/>
      <c r="Z597" s="87"/>
      <c r="AA597" s="87"/>
      <c r="AB597" s="88"/>
      <c r="AC597" s="87"/>
      <c r="AD597" s="89"/>
      <c r="AE597" s="89"/>
      <c r="AG597" s="89"/>
      <c r="AH597" s="38"/>
    </row>
    <row r="598" spans="1:34" ht="15">
      <c r="A598" s="86"/>
      <c r="X598" s="87"/>
      <c r="Y598" s="87"/>
      <c r="Z598" s="87"/>
      <c r="AA598" s="87"/>
      <c r="AB598" s="88"/>
      <c r="AC598" s="87"/>
      <c r="AD598" s="89"/>
      <c r="AE598" s="89"/>
      <c r="AG598" s="89"/>
      <c r="AH598" s="38"/>
    </row>
    <row r="599" spans="1:34" ht="15">
      <c r="A599" s="86"/>
      <c r="X599" s="87"/>
      <c r="Y599" s="87"/>
      <c r="Z599" s="87"/>
      <c r="AA599" s="87"/>
      <c r="AB599" s="88"/>
      <c r="AC599" s="87"/>
      <c r="AD599" s="89"/>
      <c r="AE599" s="89"/>
      <c r="AG599" s="89"/>
      <c r="AH599" s="38"/>
    </row>
    <row r="600" spans="1:34" ht="15">
      <c r="A600" s="86"/>
      <c r="X600" s="87"/>
      <c r="Y600" s="87"/>
      <c r="Z600" s="87"/>
      <c r="AA600" s="87"/>
      <c r="AB600" s="88"/>
      <c r="AC600" s="87"/>
      <c r="AD600" s="89"/>
      <c r="AE600" s="89"/>
      <c r="AG600" s="89"/>
      <c r="AH600" s="38"/>
    </row>
    <row r="601" spans="1:34" ht="15">
      <c r="A601" s="86"/>
      <c r="X601" s="87"/>
      <c r="Y601" s="87"/>
      <c r="Z601" s="87"/>
      <c r="AA601" s="87"/>
      <c r="AB601" s="88"/>
      <c r="AC601" s="87"/>
      <c r="AD601" s="89"/>
      <c r="AE601" s="89"/>
      <c r="AG601" s="89"/>
      <c r="AH601" s="38"/>
    </row>
    <row r="602" spans="1:34" ht="15">
      <c r="A602" s="86"/>
      <c r="X602" s="87"/>
      <c r="Y602" s="87"/>
      <c r="Z602" s="87"/>
      <c r="AA602" s="87"/>
      <c r="AB602" s="88"/>
      <c r="AC602" s="87"/>
      <c r="AD602" s="89"/>
      <c r="AE602" s="89"/>
      <c r="AG602" s="89"/>
      <c r="AH602" s="38"/>
    </row>
    <row r="603" spans="1:34" ht="15">
      <c r="A603" s="86"/>
      <c r="X603" s="87"/>
      <c r="Y603" s="87"/>
      <c r="Z603" s="87"/>
      <c r="AA603" s="87"/>
      <c r="AB603" s="88"/>
      <c r="AC603" s="87"/>
      <c r="AD603" s="89"/>
      <c r="AE603" s="89"/>
      <c r="AG603" s="89"/>
      <c r="AH603" s="38"/>
    </row>
    <row r="604" spans="1:34" ht="15">
      <c r="A604" s="86"/>
      <c r="X604" s="87"/>
      <c r="Y604" s="87"/>
      <c r="Z604" s="87"/>
      <c r="AA604" s="87"/>
      <c r="AB604" s="88"/>
      <c r="AC604" s="87"/>
      <c r="AD604" s="89"/>
      <c r="AE604" s="89"/>
      <c r="AG604" s="89"/>
      <c r="AH604" s="38"/>
    </row>
    <row r="605" spans="1:34" ht="15">
      <c r="A605" s="86"/>
      <c r="X605" s="87"/>
      <c r="Y605" s="87"/>
      <c r="Z605" s="87"/>
      <c r="AA605" s="87"/>
      <c r="AB605" s="88"/>
      <c r="AC605" s="87"/>
      <c r="AD605" s="89"/>
      <c r="AE605" s="89"/>
      <c r="AG605" s="89"/>
      <c r="AH605" s="38"/>
    </row>
    <row r="606" spans="1:34" ht="15">
      <c r="A606" s="86"/>
      <c r="X606" s="87"/>
      <c r="Y606" s="87"/>
      <c r="Z606" s="87"/>
      <c r="AA606" s="87"/>
      <c r="AB606" s="88"/>
      <c r="AC606" s="87"/>
      <c r="AD606" s="89"/>
      <c r="AE606" s="89"/>
      <c r="AG606" s="89"/>
      <c r="AH606" s="38"/>
    </row>
    <row r="607" spans="1:34" ht="15">
      <c r="A607" s="86"/>
      <c r="X607" s="87"/>
      <c r="Y607" s="87"/>
      <c r="Z607" s="87"/>
      <c r="AA607" s="87"/>
      <c r="AB607" s="88"/>
      <c r="AC607" s="87"/>
      <c r="AD607" s="89"/>
      <c r="AE607" s="89"/>
      <c r="AG607" s="89"/>
      <c r="AH607" s="38"/>
    </row>
    <row r="608" spans="1:34" ht="15">
      <c r="A608" s="86"/>
      <c r="X608" s="87"/>
      <c r="Y608" s="87"/>
      <c r="Z608" s="87"/>
      <c r="AA608" s="87"/>
      <c r="AB608" s="88"/>
      <c r="AC608" s="87"/>
      <c r="AD608" s="89"/>
      <c r="AE608" s="89"/>
      <c r="AG608" s="89"/>
      <c r="AH608" s="38"/>
    </row>
    <row r="609" spans="1:34" ht="15">
      <c r="A609" s="86"/>
      <c r="X609" s="87"/>
      <c r="Y609" s="87"/>
      <c r="Z609" s="87"/>
      <c r="AA609" s="87"/>
      <c r="AB609" s="88"/>
      <c r="AC609" s="87"/>
      <c r="AD609" s="89"/>
      <c r="AE609" s="89"/>
      <c r="AG609" s="89"/>
      <c r="AH609" s="38"/>
    </row>
    <row r="610" spans="1:34" ht="15">
      <c r="A610" s="86"/>
      <c r="X610" s="87"/>
      <c r="Y610" s="87"/>
      <c r="Z610" s="87"/>
      <c r="AA610" s="87"/>
      <c r="AB610" s="88"/>
      <c r="AC610" s="87"/>
      <c r="AD610" s="89"/>
      <c r="AE610" s="89"/>
      <c r="AG610" s="89"/>
      <c r="AH610" s="38"/>
    </row>
    <row r="611" spans="1:34" ht="15">
      <c r="A611" s="86"/>
      <c r="X611" s="87"/>
      <c r="Y611" s="87"/>
      <c r="Z611" s="87"/>
      <c r="AA611" s="87"/>
      <c r="AB611" s="88"/>
      <c r="AC611" s="87"/>
      <c r="AD611" s="89"/>
      <c r="AE611" s="89"/>
      <c r="AG611" s="89"/>
      <c r="AH611" s="38"/>
    </row>
    <row r="612" spans="1:34" ht="15">
      <c r="A612" s="86"/>
      <c r="X612" s="87"/>
      <c r="Y612" s="87"/>
      <c r="Z612" s="87"/>
      <c r="AA612" s="87"/>
      <c r="AB612" s="88"/>
      <c r="AC612" s="87"/>
      <c r="AD612" s="89"/>
      <c r="AE612" s="89"/>
      <c r="AG612" s="89"/>
      <c r="AH612" s="38"/>
    </row>
    <row r="613" spans="1:34" ht="15">
      <c r="A613" s="86"/>
      <c r="X613" s="87"/>
      <c r="Y613" s="87"/>
      <c r="Z613" s="87"/>
      <c r="AA613" s="87"/>
      <c r="AB613" s="88"/>
      <c r="AC613" s="87"/>
      <c r="AD613" s="89"/>
      <c r="AE613" s="89"/>
      <c r="AG613" s="89"/>
      <c r="AH613" s="38"/>
    </row>
    <row r="614" spans="1:34" ht="15">
      <c r="A614" s="86"/>
      <c r="X614" s="87"/>
      <c r="Y614" s="87"/>
      <c r="Z614" s="87"/>
      <c r="AA614" s="87"/>
      <c r="AB614" s="88"/>
      <c r="AC614" s="87"/>
      <c r="AD614" s="89"/>
      <c r="AE614" s="89"/>
      <c r="AG614" s="89"/>
      <c r="AH614" s="38"/>
    </row>
    <row r="615" spans="1:34" ht="15">
      <c r="A615" s="86"/>
      <c r="X615" s="87"/>
      <c r="Y615" s="87"/>
      <c r="Z615" s="87"/>
      <c r="AA615" s="87"/>
      <c r="AB615" s="88"/>
      <c r="AC615" s="87"/>
      <c r="AD615" s="89"/>
      <c r="AE615" s="89"/>
      <c r="AG615" s="89"/>
      <c r="AH615" s="38"/>
    </row>
    <row r="616" spans="1:34" ht="15">
      <c r="A616" s="86"/>
      <c r="X616" s="87"/>
      <c r="Y616" s="87"/>
      <c r="Z616" s="87"/>
      <c r="AA616" s="87"/>
      <c r="AB616" s="88"/>
      <c r="AC616" s="87"/>
      <c r="AD616" s="89"/>
      <c r="AE616" s="89"/>
      <c r="AG616" s="89"/>
      <c r="AH616" s="38"/>
    </row>
    <row r="617" spans="1:34" ht="15">
      <c r="A617" s="86"/>
      <c r="X617" s="87"/>
      <c r="Y617" s="87"/>
      <c r="Z617" s="87"/>
      <c r="AA617" s="87"/>
      <c r="AB617" s="88"/>
      <c r="AC617" s="87"/>
      <c r="AD617" s="89"/>
      <c r="AE617" s="89"/>
      <c r="AG617" s="89"/>
      <c r="AH617" s="38"/>
    </row>
    <row r="618" spans="1:34" ht="15">
      <c r="A618" s="86"/>
      <c r="X618" s="87"/>
      <c r="Y618" s="87"/>
      <c r="Z618" s="87"/>
      <c r="AA618" s="87"/>
      <c r="AB618" s="88"/>
      <c r="AC618" s="87"/>
      <c r="AD618" s="89"/>
      <c r="AE618" s="89"/>
      <c r="AG618" s="89"/>
      <c r="AH618" s="38"/>
    </row>
    <row r="619" spans="1:34" ht="15">
      <c r="A619" s="86"/>
      <c r="X619" s="87"/>
      <c r="Y619" s="87"/>
      <c r="Z619" s="87"/>
      <c r="AA619" s="87"/>
      <c r="AB619" s="88"/>
      <c r="AC619" s="87"/>
      <c r="AD619" s="89"/>
      <c r="AE619" s="89"/>
      <c r="AG619" s="89"/>
      <c r="AH619" s="38"/>
    </row>
    <row r="620" spans="1:34" ht="15">
      <c r="A620" s="86"/>
      <c r="X620" s="87"/>
      <c r="Y620" s="87"/>
      <c r="Z620" s="87"/>
      <c r="AA620" s="87"/>
      <c r="AB620" s="88"/>
      <c r="AC620" s="87"/>
      <c r="AD620" s="89"/>
      <c r="AE620" s="89"/>
      <c r="AG620" s="89"/>
      <c r="AH620" s="38"/>
    </row>
    <row r="621" spans="1:34" ht="15">
      <c r="A621" s="86"/>
      <c r="X621" s="87"/>
      <c r="Y621" s="87"/>
      <c r="Z621" s="87"/>
      <c r="AA621" s="87"/>
      <c r="AB621" s="88"/>
      <c r="AC621" s="87"/>
      <c r="AD621" s="89"/>
      <c r="AE621" s="89"/>
      <c r="AG621" s="89"/>
      <c r="AH621" s="38"/>
    </row>
    <row r="622" spans="1:34" ht="15">
      <c r="A622" s="86"/>
      <c r="X622" s="87"/>
      <c r="Y622" s="87"/>
      <c r="Z622" s="87"/>
      <c r="AA622" s="87"/>
      <c r="AB622" s="88"/>
      <c r="AC622" s="87"/>
      <c r="AD622" s="89"/>
      <c r="AE622" s="89"/>
      <c r="AG622" s="89"/>
      <c r="AH622" s="38"/>
    </row>
    <row r="623" spans="1:34" ht="15">
      <c r="A623" s="86"/>
      <c r="X623" s="87"/>
      <c r="Y623" s="87"/>
      <c r="Z623" s="87"/>
      <c r="AA623" s="87"/>
      <c r="AB623" s="88"/>
      <c r="AC623" s="87"/>
      <c r="AD623" s="89"/>
      <c r="AE623" s="89"/>
      <c r="AG623" s="89"/>
      <c r="AH623" s="38"/>
    </row>
    <row r="624" spans="1:34" ht="15">
      <c r="A624" s="86"/>
      <c r="X624" s="87"/>
      <c r="Y624" s="87"/>
      <c r="Z624" s="87"/>
      <c r="AA624" s="87"/>
      <c r="AB624" s="88"/>
      <c r="AC624" s="87"/>
      <c r="AD624" s="89"/>
      <c r="AE624" s="89"/>
      <c r="AG624" s="89"/>
      <c r="AH624" s="38"/>
    </row>
    <row r="625" spans="1:34" ht="15">
      <c r="A625" s="86"/>
      <c r="X625" s="87"/>
      <c r="Y625" s="87"/>
      <c r="Z625" s="87"/>
      <c r="AA625" s="87"/>
      <c r="AB625" s="88"/>
      <c r="AC625" s="87"/>
      <c r="AD625" s="89"/>
      <c r="AE625" s="89"/>
      <c r="AG625" s="89"/>
      <c r="AH625" s="38"/>
    </row>
    <row r="626" spans="1:34" ht="15">
      <c r="A626" s="86"/>
      <c r="X626" s="87"/>
      <c r="Y626" s="87"/>
      <c r="Z626" s="87"/>
      <c r="AA626" s="87"/>
      <c r="AB626" s="88"/>
      <c r="AC626" s="87"/>
      <c r="AD626" s="89"/>
      <c r="AE626" s="89"/>
      <c r="AG626" s="89"/>
      <c r="AH626" s="38"/>
    </row>
    <row r="627" spans="1:34" ht="15">
      <c r="A627" s="86"/>
      <c r="X627" s="87"/>
      <c r="Y627" s="87"/>
      <c r="Z627" s="87"/>
      <c r="AA627" s="87"/>
      <c r="AB627" s="88"/>
      <c r="AC627" s="87"/>
      <c r="AD627" s="89"/>
      <c r="AE627" s="89"/>
      <c r="AG627" s="89"/>
      <c r="AH627" s="38"/>
    </row>
    <row r="628" spans="1:34" ht="15">
      <c r="A628" s="86"/>
      <c r="X628" s="87"/>
      <c r="Y628" s="87"/>
      <c r="Z628" s="87"/>
      <c r="AA628" s="87"/>
      <c r="AB628" s="88"/>
      <c r="AC628" s="87"/>
      <c r="AD628" s="89"/>
      <c r="AE628" s="89"/>
      <c r="AG628" s="89"/>
      <c r="AH628" s="38"/>
    </row>
    <row r="629" spans="1:34" ht="15">
      <c r="A629" s="86"/>
      <c r="X629" s="87"/>
      <c r="Y629" s="87"/>
      <c r="Z629" s="87"/>
      <c r="AA629" s="87"/>
      <c r="AB629" s="88"/>
      <c r="AC629" s="87"/>
      <c r="AD629" s="89"/>
      <c r="AE629" s="89"/>
      <c r="AG629" s="89"/>
      <c r="AH629" s="38"/>
    </row>
    <row r="630" spans="1:34" ht="15">
      <c r="A630" s="86"/>
      <c r="X630" s="87"/>
      <c r="Y630" s="87"/>
      <c r="Z630" s="87"/>
      <c r="AA630" s="87"/>
      <c r="AB630" s="88"/>
      <c r="AC630" s="87"/>
      <c r="AD630" s="89"/>
      <c r="AE630" s="89"/>
      <c r="AG630" s="89"/>
      <c r="AH630" s="38"/>
    </row>
    <row r="631" spans="1:34" ht="15">
      <c r="A631" s="86"/>
      <c r="X631" s="87"/>
      <c r="Y631" s="87"/>
      <c r="Z631" s="87"/>
      <c r="AA631" s="87"/>
      <c r="AB631" s="88"/>
      <c r="AC631" s="87"/>
      <c r="AD631" s="89"/>
      <c r="AE631" s="89"/>
      <c r="AG631" s="89"/>
      <c r="AH631" s="38"/>
    </row>
    <row r="632" spans="1:34" ht="15">
      <c r="A632" s="86"/>
      <c r="X632" s="87"/>
      <c r="Y632" s="87"/>
      <c r="Z632" s="87"/>
      <c r="AA632" s="87"/>
      <c r="AB632" s="88"/>
      <c r="AC632" s="87"/>
      <c r="AD632" s="89"/>
      <c r="AE632" s="89"/>
      <c r="AG632" s="89"/>
      <c r="AH632" s="38"/>
    </row>
    <row r="633" spans="1:34" ht="15">
      <c r="A633" s="86"/>
      <c r="X633" s="87"/>
      <c r="Y633" s="87"/>
      <c r="Z633" s="87"/>
      <c r="AA633" s="87"/>
      <c r="AB633" s="88"/>
      <c r="AC633" s="87"/>
      <c r="AD633" s="89"/>
      <c r="AE633" s="89"/>
      <c r="AG633" s="89"/>
      <c r="AH633" s="38"/>
    </row>
    <row r="634" spans="1:34" ht="15">
      <c r="A634" s="86"/>
      <c r="X634" s="87"/>
      <c r="Y634" s="87"/>
      <c r="Z634" s="87"/>
      <c r="AA634" s="87"/>
      <c r="AB634" s="88"/>
      <c r="AC634" s="87"/>
      <c r="AD634" s="89"/>
      <c r="AE634" s="89"/>
      <c r="AG634" s="89"/>
      <c r="AH634" s="38"/>
    </row>
    <row r="635" spans="1:34" ht="15">
      <c r="A635" s="86"/>
      <c r="X635" s="87"/>
      <c r="Y635" s="87"/>
      <c r="Z635" s="87"/>
      <c r="AA635" s="87"/>
      <c r="AB635" s="88"/>
      <c r="AC635" s="87"/>
      <c r="AD635" s="89"/>
      <c r="AE635" s="89"/>
      <c r="AG635" s="89"/>
      <c r="AH635" s="38"/>
    </row>
    <row r="636" spans="1:34" ht="15">
      <c r="A636" s="86"/>
      <c r="X636" s="87"/>
      <c r="Y636" s="87"/>
      <c r="Z636" s="87"/>
      <c r="AA636" s="87"/>
      <c r="AB636" s="88"/>
      <c r="AC636" s="87"/>
      <c r="AD636" s="89"/>
      <c r="AE636" s="89"/>
      <c r="AG636" s="89"/>
      <c r="AH636" s="38"/>
    </row>
    <row r="637" spans="1:34" ht="15">
      <c r="A637" s="86"/>
      <c r="X637" s="87"/>
      <c r="Y637" s="87"/>
      <c r="Z637" s="87"/>
      <c r="AA637" s="87"/>
      <c r="AB637" s="88"/>
      <c r="AC637" s="87"/>
      <c r="AD637" s="89"/>
      <c r="AE637" s="89"/>
      <c r="AG637" s="89"/>
      <c r="AH637" s="38"/>
    </row>
    <row r="638" spans="1:34" ht="15">
      <c r="A638" s="86"/>
      <c r="X638" s="87"/>
      <c r="Y638" s="87"/>
      <c r="Z638" s="87"/>
      <c r="AA638" s="87"/>
      <c r="AB638" s="88"/>
      <c r="AC638" s="87"/>
      <c r="AD638" s="89"/>
      <c r="AE638" s="89"/>
      <c r="AG638" s="89"/>
      <c r="AH638" s="38"/>
    </row>
    <row r="639" spans="1:34" ht="15">
      <c r="A639" s="86"/>
      <c r="X639" s="87"/>
      <c r="Y639" s="87"/>
      <c r="Z639" s="87"/>
      <c r="AA639" s="87"/>
      <c r="AB639" s="88"/>
      <c r="AC639" s="87"/>
      <c r="AD639" s="89"/>
      <c r="AE639" s="89"/>
      <c r="AG639" s="89"/>
      <c r="AH639" s="38"/>
    </row>
    <row r="640" spans="1:34" ht="15">
      <c r="A640" s="86"/>
      <c r="X640" s="87"/>
      <c r="Y640" s="87"/>
      <c r="Z640" s="87"/>
      <c r="AA640" s="87"/>
      <c r="AB640" s="88"/>
      <c r="AC640" s="87"/>
      <c r="AD640" s="89"/>
      <c r="AE640" s="89"/>
      <c r="AG640" s="89"/>
      <c r="AH640" s="38"/>
    </row>
    <row r="641" spans="1:34" ht="15">
      <c r="A641" s="86"/>
      <c r="X641" s="87"/>
      <c r="Y641" s="87"/>
      <c r="Z641" s="87"/>
      <c r="AA641" s="87"/>
      <c r="AB641" s="88"/>
      <c r="AC641" s="87"/>
      <c r="AD641" s="89"/>
      <c r="AE641" s="89"/>
      <c r="AG641" s="89"/>
      <c r="AH641" s="38"/>
    </row>
    <row r="642" spans="1:34" ht="15">
      <c r="A642" s="86"/>
      <c r="X642" s="87"/>
      <c r="Y642" s="87"/>
      <c r="Z642" s="87"/>
      <c r="AA642" s="87"/>
      <c r="AB642" s="88"/>
      <c r="AC642" s="87"/>
      <c r="AD642" s="89"/>
      <c r="AE642" s="89"/>
      <c r="AG642" s="89"/>
      <c r="AH642" s="38"/>
    </row>
    <row r="643" spans="1:34" ht="15">
      <c r="A643" s="86"/>
      <c r="X643" s="87"/>
      <c r="Y643" s="87"/>
      <c r="Z643" s="87"/>
      <c r="AA643" s="87"/>
      <c r="AB643" s="88"/>
      <c r="AC643" s="87"/>
      <c r="AD643" s="89"/>
      <c r="AE643" s="89"/>
      <c r="AG643" s="89"/>
      <c r="AH643" s="38"/>
    </row>
    <row r="644" spans="1:34" ht="15">
      <c r="A644" s="86"/>
      <c r="X644" s="87"/>
      <c r="Y644" s="87"/>
      <c r="Z644" s="87"/>
      <c r="AA644" s="87"/>
      <c r="AB644" s="88"/>
      <c r="AC644" s="87"/>
      <c r="AD644" s="89"/>
      <c r="AE644" s="89"/>
      <c r="AG644" s="89"/>
      <c r="AH644" s="38"/>
    </row>
    <row r="645" spans="1:34" ht="15">
      <c r="A645" s="86"/>
      <c r="X645" s="87"/>
      <c r="Y645" s="87"/>
      <c r="Z645" s="87"/>
      <c r="AA645" s="87"/>
      <c r="AB645" s="88"/>
      <c r="AC645" s="87"/>
      <c r="AD645" s="89"/>
      <c r="AE645" s="89"/>
      <c r="AG645" s="89"/>
      <c r="AH645" s="38"/>
    </row>
    <row r="646" spans="1:34" ht="15">
      <c r="A646" s="86"/>
      <c r="X646" s="87"/>
      <c r="Y646" s="87"/>
      <c r="Z646" s="87"/>
      <c r="AA646" s="87"/>
      <c r="AB646" s="88"/>
      <c r="AC646" s="87"/>
      <c r="AD646" s="89"/>
      <c r="AE646" s="89"/>
      <c r="AG646" s="89"/>
      <c r="AH646" s="38"/>
    </row>
    <row r="647" spans="1:34" ht="15">
      <c r="A647" s="86"/>
      <c r="X647" s="87"/>
      <c r="Y647" s="87"/>
      <c r="Z647" s="87"/>
      <c r="AA647" s="87"/>
      <c r="AB647" s="88"/>
      <c r="AC647" s="87"/>
      <c r="AD647" s="89"/>
      <c r="AE647" s="89"/>
      <c r="AG647" s="89"/>
      <c r="AH647" s="38"/>
    </row>
    <row r="648" spans="1:34" ht="15">
      <c r="A648" s="86"/>
      <c r="X648" s="87"/>
      <c r="Y648" s="87"/>
      <c r="Z648" s="87"/>
      <c r="AA648" s="87"/>
      <c r="AB648" s="88"/>
      <c r="AC648" s="87"/>
      <c r="AD648" s="89"/>
      <c r="AE648" s="89"/>
      <c r="AG648" s="89"/>
      <c r="AH648" s="38"/>
    </row>
    <row r="649" spans="1:34" ht="15">
      <c r="A649" s="86"/>
      <c r="X649" s="87"/>
      <c r="Y649" s="87"/>
      <c r="Z649" s="87"/>
      <c r="AA649" s="87"/>
      <c r="AB649" s="88"/>
      <c r="AC649" s="87"/>
      <c r="AD649" s="89"/>
      <c r="AE649" s="89"/>
      <c r="AG649" s="89"/>
      <c r="AH649" s="38"/>
    </row>
    <row r="650" spans="1:34" ht="15">
      <c r="A650" s="86"/>
      <c r="X650" s="87"/>
      <c r="Y650" s="87"/>
      <c r="Z650" s="87"/>
      <c r="AA650" s="87"/>
      <c r="AB650" s="88"/>
      <c r="AC650" s="87"/>
      <c r="AD650" s="89"/>
      <c r="AE650" s="89"/>
      <c r="AG650" s="89"/>
      <c r="AH650" s="38"/>
    </row>
    <row r="651" spans="1:34" ht="15">
      <c r="A651" s="86"/>
      <c r="X651" s="87"/>
      <c r="Y651" s="87"/>
      <c r="Z651" s="87"/>
      <c r="AA651" s="87"/>
      <c r="AB651" s="88"/>
      <c r="AC651" s="87"/>
      <c r="AD651" s="89"/>
      <c r="AE651" s="89"/>
      <c r="AG651" s="89"/>
      <c r="AH651" s="38"/>
    </row>
    <row r="652" spans="1:34" ht="15">
      <c r="A652" s="86"/>
      <c r="X652" s="87"/>
      <c r="Y652" s="87"/>
      <c r="Z652" s="87"/>
      <c r="AA652" s="87"/>
      <c r="AB652" s="88"/>
      <c r="AC652" s="87"/>
      <c r="AD652" s="89"/>
      <c r="AE652" s="89"/>
      <c r="AG652" s="89"/>
      <c r="AH652" s="38"/>
    </row>
    <row r="653" spans="1:34" ht="15">
      <c r="A653" s="86"/>
      <c r="X653" s="87"/>
      <c r="Y653" s="87"/>
      <c r="Z653" s="87"/>
      <c r="AA653" s="87"/>
      <c r="AB653" s="88"/>
      <c r="AC653" s="87"/>
      <c r="AD653" s="89"/>
      <c r="AE653" s="89"/>
      <c r="AG653" s="89"/>
      <c r="AH653" s="38"/>
    </row>
    <row r="654" spans="1:34" ht="15">
      <c r="A654" s="86"/>
      <c r="X654" s="87"/>
      <c r="Y654" s="87"/>
      <c r="Z654" s="87"/>
      <c r="AA654" s="87"/>
      <c r="AB654" s="88"/>
      <c r="AC654" s="87"/>
      <c r="AD654" s="89"/>
      <c r="AE654" s="89"/>
      <c r="AG654" s="89"/>
      <c r="AH654" s="38"/>
    </row>
    <row r="655" spans="1:34" ht="15">
      <c r="A655" s="86"/>
      <c r="X655" s="87"/>
      <c r="Y655" s="87"/>
      <c r="Z655" s="87"/>
      <c r="AA655" s="87"/>
      <c r="AB655" s="88"/>
      <c r="AC655" s="87"/>
      <c r="AD655" s="89"/>
      <c r="AE655" s="89"/>
      <c r="AG655" s="89"/>
      <c r="AH655" s="38"/>
    </row>
    <row r="656" spans="1:34" ht="15">
      <c r="A656" s="86"/>
      <c r="X656" s="87"/>
      <c r="Y656" s="87"/>
      <c r="Z656" s="87"/>
      <c r="AA656" s="87"/>
      <c r="AB656" s="88"/>
      <c r="AC656" s="87"/>
      <c r="AD656" s="89"/>
      <c r="AE656" s="89"/>
      <c r="AG656" s="89"/>
      <c r="AH656" s="38"/>
    </row>
    <row r="657" spans="1:34" ht="15">
      <c r="A657" s="86"/>
      <c r="X657" s="87"/>
      <c r="Y657" s="87"/>
      <c r="Z657" s="87"/>
      <c r="AA657" s="87"/>
      <c r="AB657" s="88"/>
      <c r="AC657" s="87"/>
      <c r="AD657" s="89"/>
      <c r="AE657" s="89"/>
      <c r="AG657" s="89"/>
      <c r="AH657" s="38"/>
    </row>
    <row r="658" spans="1:34" ht="15">
      <c r="A658" s="86"/>
      <c r="X658" s="87"/>
      <c r="Y658" s="87"/>
      <c r="Z658" s="87"/>
      <c r="AA658" s="87"/>
      <c r="AB658" s="88"/>
      <c r="AC658" s="87"/>
      <c r="AD658" s="89"/>
      <c r="AE658" s="89"/>
      <c r="AG658" s="89"/>
      <c r="AH658" s="38"/>
    </row>
    <row r="659" spans="1:34" ht="15">
      <c r="A659" s="86"/>
      <c r="X659" s="87"/>
      <c r="Y659" s="87"/>
      <c r="Z659" s="87"/>
      <c r="AA659" s="87"/>
      <c r="AB659" s="88"/>
      <c r="AC659" s="87"/>
      <c r="AD659" s="89"/>
      <c r="AE659" s="89"/>
      <c r="AG659" s="89"/>
      <c r="AH659" s="38"/>
    </row>
    <row r="660" spans="1:34" ht="15">
      <c r="A660" s="86"/>
      <c r="X660" s="87"/>
      <c r="Y660" s="87"/>
      <c r="Z660" s="87"/>
      <c r="AA660" s="87"/>
      <c r="AB660" s="88"/>
      <c r="AC660" s="87"/>
      <c r="AD660" s="89"/>
      <c r="AE660" s="89"/>
      <c r="AG660" s="89"/>
      <c r="AH660" s="38"/>
    </row>
    <row r="661" spans="1:34" ht="15">
      <c r="A661" s="86"/>
      <c r="X661" s="87"/>
      <c r="Y661" s="87"/>
      <c r="Z661" s="87"/>
      <c r="AA661" s="87"/>
      <c r="AB661" s="88"/>
      <c r="AC661" s="87"/>
      <c r="AD661" s="89"/>
      <c r="AE661" s="89"/>
      <c r="AG661" s="89"/>
      <c r="AH661" s="38"/>
    </row>
    <row r="662" spans="1:34" ht="15">
      <c r="A662" s="86"/>
      <c r="X662" s="87"/>
      <c r="Y662" s="87"/>
      <c r="Z662" s="87"/>
      <c r="AA662" s="87"/>
      <c r="AB662" s="88"/>
      <c r="AC662" s="87"/>
      <c r="AD662" s="89"/>
      <c r="AE662" s="89"/>
      <c r="AG662" s="89"/>
      <c r="AH662" s="38"/>
    </row>
    <row r="663" spans="1:34" ht="15">
      <c r="A663" s="86"/>
      <c r="X663" s="87"/>
      <c r="Y663" s="87"/>
      <c r="Z663" s="87"/>
      <c r="AA663" s="87"/>
      <c r="AB663" s="88"/>
      <c r="AC663" s="87"/>
      <c r="AD663" s="89"/>
      <c r="AE663" s="89"/>
      <c r="AG663" s="89"/>
      <c r="AH663" s="38"/>
    </row>
    <row r="664" spans="1:34" ht="15">
      <c r="A664" s="86"/>
      <c r="X664" s="87"/>
      <c r="Y664" s="87"/>
      <c r="Z664" s="87"/>
      <c r="AA664" s="87"/>
      <c r="AB664" s="88"/>
      <c r="AC664" s="87"/>
      <c r="AD664" s="89"/>
      <c r="AE664" s="89"/>
      <c r="AG664" s="89"/>
      <c r="AH664" s="38"/>
    </row>
    <row r="665" spans="1:34" ht="15">
      <c r="A665" s="86"/>
      <c r="X665" s="87"/>
      <c r="Y665" s="87"/>
      <c r="Z665" s="87"/>
      <c r="AA665" s="87"/>
      <c r="AB665" s="88"/>
      <c r="AC665" s="87"/>
      <c r="AD665" s="89"/>
      <c r="AE665" s="89"/>
      <c r="AG665" s="89"/>
      <c r="AH665" s="38"/>
    </row>
    <row r="666" spans="1:34" ht="15">
      <c r="A666" s="86"/>
      <c r="X666" s="87"/>
      <c r="Y666" s="87"/>
      <c r="Z666" s="87"/>
      <c r="AA666" s="87"/>
      <c r="AB666" s="88"/>
      <c r="AC666" s="87"/>
      <c r="AD666" s="89"/>
      <c r="AE666" s="89"/>
      <c r="AG666" s="89"/>
      <c r="AH666" s="38"/>
    </row>
    <row r="667" spans="1:34" ht="15">
      <c r="A667" s="86"/>
      <c r="X667" s="87"/>
      <c r="Y667" s="87"/>
      <c r="Z667" s="87"/>
      <c r="AA667" s="87"/>
      <c r="AB667" s="88"/>
      <c r="AC667" s="87"/>
      <c r="AD667" s="89"/>
      <c r="AE667" s="89"/>
      <c r="AG667" s="89"/>
      <c r="AH667" s="38"/>
    </row>
    <row r="668" spans="1:34" ht="15">
      <c r="A668" s="86"/>
      <c r="X668" s="87"/>
      <c r="Y668" s="87"/>
      <c r="Z668" s="87"/>
      <c r="AA668" s="87"/>
      <c r="AB668" s="88"/>
      <c r="AC668" s="87"/>
      <c r="AD668" s="89"/>
      <c r="AE668" s="89"/>
      <c r="AG668" s="89"/>
      <c r="AH668" s="38"/>
    </row>
    <row r="669" spans="1:34" ht="15">
      <c r="A669" s="86"/>
      <c r="X669" s="87"/>
      <c r="Y669" s="87"/>
      <c r="Z669" s="87"/>
      <c r="AA669" s="87"/>
      <c r="AB669" s="88"/>
      <c r="AC669" s="87"/>
      <c r="AD669" s="89"/>
      <c r="AE669" s="89"/>
      <c r="AG669" s="89"/>
      <c r="AH669" s="38"/>
    </row>
    <row r="670" spans="1:34" ht="15">
      <c r="A670" s="86"/>
      <c r="X670" s="87"/>
      <c r="Y670" s="87"/>
      <c r="Z670" s="87"/>
      <c r="AA670" s="87"/>
      <c r="AB670" s="88"/>
      <c r="AC670" s="87"/>
      <c r="AD670" s="89"/>
      <c r="AE670" s="89"/>
      <c r="AG670" s="89"/>
      <c r="AH670" s="38"/>
    </row>
    <row r="671" spans="1:34" ht="15">
      <c r="A671" s="86"/>
      <c r="X671" s="87"/>
      <c r="Y671" s="87"/>
      <c r="Z671" s="87"/>
      <c r="AA671" s="87"/>
      <c r="AB671" s="88"/>
      <c r="AC671" s="87"/>
      <c r="AD671" s="89"/>
      <c r="AE671" s="89"/>
      <c r="AG671" s="89"/>
      <c r="AH671" s="38"/>
    </row>
    <row r="672" spans="1:34" ht="15">
      <c r="A672" s="86"/>
      <c r="X672" s="87"/>
      <c r="Y672" s="87"/>
      <c r="Z672" s="87"/>
      <c r="AA672" s="87"/>
      <c r="AB672" s="88"/>
      <c r="AC672" s="87"/>
      <c r="AD672" s="89"/>
      <c r="AE672" s="89"/>
      <c r="AG672" s="89"/>
      <c r="AH672" s="38"/>
    </row>
    <row r="673" spans="1:34" ht="15">
      <c r="A673" s="86"/>
      <c r="X673" s="87"/>
      <c r="Y673" s="87"/>
      <c r="Z673" s="87"/>
      <c r="AA673" s="87"/>
      <c r="AB673" s="88"/>
      <c r="AC673" s="87"/>
      <c r="AD673" s="89"/>
      <c r="AE673" s="89"/>
      <c r="AG673" s="89"/>
      <c r="AH673" s="38"/>
    </row>
    <row r="674" spans="1:34" ht="15">
      <c r="A674" s="86"/>
      <c r="X674" s="87"/>
      <c r="Y674" s="87"/>
      <c r="Z674" s="87"/>
      <c r="AA674" s="87"/>
      <c r="AB674" s="88"/>
      <c r="AC674" s="87"/>
      <c r="AD674" s="89"/>
      <c r="AE674" s="89"/>
      <c r="AG674" s="89"/>
      <c r="AH674" s="38"/>
    </row>
    <row r="675" spans="1:34" ht="15">
      <c r="A675" s="86"/>
      <c r="X675" s="87"/>
      <c r="Y675" s="87"/>
      <c r="Z675" s="87"/>
      <c r="AA675" s="87"/>
      <c r="AB675" s="88"/>
      <c r="AC675" s="87"/>
      <c r="AD675" s="89"/>
      <c r="AE675" s="89"/>
      <c r="AG675" s="89"/>
      <c r="AH675" s="38"/>
    </row>
    <row r="676" spans="1:34" ht="15">
      <c r="A676" s="86"/>
      <c r="X676" s="87"/>
      <c r="Y676" s="87"/>
      <c r="Z676" s="87"/>
      <c r="AA676" s="87"/>
      <c r="AB676" s="88"/>
      <c r="AC676" s="87"/>
      <c r="AD676" s="89"/>
      <c r="AE676" s="89"/>
      <c r="AG676" s="89"/>
      <c r="AH676" s="38"/>
    </row>
    <row r="677" spans="1:34" ht="15">
      <c r="A677" s="86"/>
      <c r="X677" s="87"/>
      <c r="Y677" s="87"/>
      <c r="Z677" s="87"/>
      <c r="AA677" s="87"/>
      <c r="AB677" s="88"/>
      <c r="AC677" s="87"/>
      <c r="AD677" s="89"/>
      <c r="AE677" s="89"/>
      <c r="AG677" s="89"/>
      <c r="AH677" s="38"/>
    </row>
    <row r="678" spans="1:34" ht="15">
      <c r="A678" s="86"/>
      <c r="X678" s="87"/>
      <c r="Y678" s="87"/>
      <c r="Z678" s="87"/>
      <c r="AA678" s="87"/>
      <c r="AB678" s="88"/>
      <c r="AC678" s="87"/>
      <c r="AD678" s="89"/>
      <c r="AE678" s="89"/>
      <c r="AG678" s="89"/>
      <c r="AH678" s="38"/>
    </row>
    <row r="679" spans="1:34" ht="15">
      <c r="A679" s="86"/>
      <c r="X679" s="87"/>
      <c r="Y679" s="87"/>
      <c r="Z679" s="87"/>
      <c r="AA679" s="87"/>
      <c r="AB679" s="88"/>
      <c r="AC679" s="87"/>
      <c r="AD679" s="89"/>
      <c r="AE679" s="89"/>
      <c r="AG679" s="89"/>
      <c r="AH679" s="38"/>
    </row>
    <row r="680" spans="1:34" ht="15">
      <c r="A680" s="86"/>
      <c r="X680" s="87"/>
      <c r="Y680" s="87"/>
      <c r="Z680" s="87"/>
      <c r="AA680" s="87"/>
      <c r="AB680" s="88"/>
      <c r="AC680" s="87"/>
      <c r="AD680" s="89"/>
      <c r="AE680" s="89"/>
      <c r="AG680" s="89"/>
      <c r="AH680" s="38"/>
    </row>
    <row r="681" spans="1:34" ht="15">
      <c r="A681" s="86"/>
      <c r="X681" s="87"/>
      <c r="Y681" s="87"/>
      <c r="Z681" s="87"/>
      <c r="AA681" s="87"/>
      <c r="AB681" s="88"/>
      <c r="AC681" s="87"/>
      <c r="AD681" s="89"/>
      <c r="AE681" s="89"/>
      <c r="AG681" s="89"/>
      <c r="AH681" s="38"/>
    </row>
    <row r="682" spans="1:34" ht="15">
      <c r="A682" s="86"/>
      <c r="X682" s="87"/>
      <c r="Y682" s="87"/>
      <c r="Z682" s="87"/>
      <c r="AA682" s="87"/>
      <c r="AB682" s="88"/>
      <c r="AC682" s="87"/>
      <c r="AD682" s="89"/>
      <c r="AE682" s="89"/>
      <c r="AG682" s="89"/>
      <c r="AH682" s="38"/>
    </row>
    <row r="683" spans="1:34" ht="15">
      <c r="A683" s="86"/>
      <c r="X683" s="87"/>
      <c r="Y683" s="87"/>
      <c r="Z683" s="87"/>
      <c r="AA683" s="87"/>
      <c r="AB683" s="88"/>
      <c r="AC683" s="87"/>
      <c r="AD683" s="89"/>
      <c r="AE683" s="89"/>
      <c r="AG683" s="89"/>
      <c r="AH683" s="38"/>
    </row>
    <row r="684" spans="1:34" ht="15">
      <c r="A684" s="86"/>
      <c r="X684" s="87"/>
      <c r="Y684" s="87"/>
      <c r="Z684" s="87"/>
      <c r="AA684" s="87"/>
      <c r="AB684" s="88"/>
      <c r="AC684" s="87"/>
      <c r="AD684" s="89"/>
      <c r="AE684" s="89"/>
      <c r="AG684" s="89"/>
      <c r="AH684" s="38"/>
    </row>
    <row r="685" spans="1:34" ht="15">
      <c r="A685" s="86"/>
      <c r="X685" s="87"/>
      <c r="Y685" s="87"/>
      <c r="Z685" s="87"/>
      <c r="AA685" s="87"/>
      <c r="AB685" s="88"/>
      <c r="AC685" s="87"/>
      <c r="AD685" s="89"/>
      <c r="AE685" s="89"/>
      <c r="AG685" s="89"/>
      <c r="AH685" s="38"/>
    </row>
    <row r="686" spans="1:34" ht="15">
      <c r="A686" s="86"/>
      <c r="X686" s="87"/>
      <c r="Y686" s="87"/>
      <c r="Z686" s="87"/>
      <c r="AA686" s="87"/>
      <c r="AB686" s="88"/>
      <c r="AC686" s="87"/>
      <c r="AD686" s="89"/>
      <c r="AE686" s="89"/>
      <c r="AG686" s="89"/>
      <c r="AH686" s="38"/>
    </row>
    <row r="687" spans="1:34" ht="15">
      <c r="A687" s="86"/>
      <c r="X687" s="87"/>
      <c r="Y687" s="87"/>
      <c r="Z687" s="87"/>
      <c r="AA687" s="87"/>
      <c r="AB687" s="88"/>
      <c r="AC687" s="87"/>
      <c r="AD687" s="89"/>
      <c r="AE687" s="89"/>
      <c r="AG687" s="89"/>
      <c r="AH687" s="38"/>
    </row>
    <row r="688" spans="1:34" ht="15">
      <c r="A688" s="86"/>
      <c r="X688" s="87"/>
      <c r="Y688" s="87"/>
      <c r="Z688" s="87"/>
      <c r="AA688" s="87"/>
      <c r="AB688" s="88"/>
      <c r="AC688" s="87"/>
      <c r="AD688" s="89"/>
      <c r="AE688" s="89"/>
      <c r="AG688" s="89"/>
      <c r="AH688" s="38"/>
    </row>
    <row r="689" spans="1:34" ht="15">
      <c r="A689" s="86"/>
      <c r="X689" s="87"/>
      <c r="Y689" s="87"/>
      <c r="Z689" s="87"/>
      <c r="AA689" s="87"/>
      <c r="AB689" s="88"/>
      <c r="AC689" s="87"/>
      <c r="AD689" s="89"/>
      <c r="AE689" s="89"/>
      <c r="AG689" s="89"/>
      <c r="AH689" s="38"/>
    </row>
    <row r="690" spans="1:34" ht="15">
      <c r="A690" s="86"/>
      <c r="X690" s="87"/>
      <c r="Y690" s="87"/>
      <c r="Z690" s="87"/>
      <c r="AA690" s="87"/>
      <c r="AB690" s="88"/>
      <c r="AC690" s="87"/>
      <c r="AD690" s="89"/>
      <c r="AE690" s="89"/>
      <c r="AG690" s="89"/>
      <c r="AH690" s="38"/>
    </row>
    <row r="691" spans="1:34" ht="15">
      <c r="A691" s="86"/>
      <c r="X691" s="87"/>
      <c r="Y691" s="87"/>
      <c r="Z691" s="87"/>
      <c r="AA691" s="87"/>
      <c r="AB691" s="88"/>
      <c r="AC691" s="87"/>
      <c r="AD691" s="89"/>
      <c r="AE691" s="89"/>
      <c r="AG691" s="89"/>
      <c r="AH691" s="38"/>
    </row>
    <row r="692" spans="1:34" ht="15">
      <c r="A692" s="86"/>
      <c r="X692" s="87"/>
      <c r="Y692" s="87"/>
      <c r="Z692" s="87"/>
      <c r="AA692" s="87"/>
      <c r="AB692" s="88"/>
      <c r="AC692" s="87"/>
      <c r="AD692" s="89"/>
      <c r="AE692" s="89"/>
      <c r="AG692" s="89"/>
      <c r="AH692" s="38"/>
    </row>
    <row r="693" spans="1:34" ht="15">
      <c r="A693" s="86"/>
      <c r="X693" s="87"/>
      <c r="Y693" s="87"/>
      <c r="Z693" s="87"/>
      <c r="AA693" s="87"/>
      <c r="AB693" s="88"/>
      <c r="AC693" s="87"/>
      <c r="AD693" s="89"/>
      <c r="AE693" s="89"/>
      <c r="AG693" s="89"/>
      <c r="AH693" s="38"/>
    </row>
    <row r="694" spans="1:34" ht="15">
      <c r="A694" s="86"/>
      <c r="X694" s="87"/>
      <c r="Y694" s="87"/>
      <c r="Z694" s="87"/>
      <c r="AA694" s="87"/>
      <c r="AB694" s="88"/>
      <c r="AC694" s="87"/>
      <c r="AD694" s="89"/>
      <c r="AE694" s="89"/>
      <c r="AG694" s="89"/>
      <c r="AH694" s="38"/>
    </row>
    <row r="695" spans="1:34" ht="15">
      <c r="A695" s="86"/>
      <c r="X695" s="87"/>
      <c r="Y695" s="87"/>
      <c r="Z695" s="87"/>
      <c r="AA695" s="87"/>
      <c r="AB695" s="88"/>
      <c r="AC695" s="87"/>
      <c r="AD695" s="89"/>
      <c r="AE695" s="89"/>
      <c r="AG695" s="89"/>
      <c r="AH695" s="38"/>
    </row>
    <row r="696" spans="1:34" ht="15">
      <c r="A696" s="86"/>
      <c r="X696" s="87"/>
      <c r="Y696" s="87"/>
      <c r="Z696" s="87"/>
      <c r="AA696" s="87"/>
      <c r="AB696" s="88"/>
      <c r="AC696" s="87"/>
      <c r="AD696" s="89"/>
      <c r="AE696" s="89"/>
      <c r="AG696" s="89"/>
      <c r="AH696" s="38"/>
    </row>
    <row r="697" spans="1:34" ht="15">
      <c r="A697" s="86"/>
      <c r="X697" s="87"/>
      <c r="Y697" s="87"/>
      <c r="Z697" s="87"/>
      <c r="AA697" s="87"/>
      <c r="AB697" s="88"/>
      <c r="AC697" s="87"/>
      <c r="AD697" s="89"/>
      <c r="AE697" s="89"/>
      <c r="AG697" s="89"/>
      <c r="AH697" s="38"/>
    </row>
    <row r="698" spans="1:34" ht="15">
      <c r="A698" s="86"/>
      <c r="X698" s="87"/>
      <c r="Y698" s="87"/>
      <c r="Z698" s="87"/>
      <c r="AA698" s="87"/>
      <c r="AB698" s="88"/>
      <c r="AC698" s="87"/>
      <c r="AD698" s="89"/>
      <c r="AE698" s="89"/>
      <c r="AG698" s="89"/>
      <c r="AH698" s="38"/>
    </row>
    <row r="699" spans="1:34" ht="15">
      <c r="A699" s="86"/>
      <c r="X699" s="87"/>
      <c r="Y699" s="87"/>
      <c r="Z699" s="87"/>
      <c r="AA699" s="87"/>
      <c r="AB699" s="88"/>
      <c r="AC699" s="87"/>
      <c r="AD699" s="89"/>
      <c r="AE699" s="89"/>
      <c r="AG699" s="89"/>
      <c r="AH699" s="38"/>
    </row>
    <row r="700" spans="1:34" ht="15">
      <c r="A700" s="86"/>
      <c r="X700" s="87"/>
      <c r="Y700" s="87"/>
      <c r="Z700" s="87"/>
      <c r="AA700" s="87"/>
      <c r="AB700" s="88"/>
      <c r="AC700" s="87"/>
      <c r="AD700" s="89"/>
      <c r="AE700" s="89"/>
      <c r="AG700" s="89"/>
      <c r="AH700" s="38"/>
    </row>
    <row r="701" spans="1:34" ht="15">
      <c r="A701" s="86"/>
      <c r="X701" s="87"/>
      <c r="Y701" s="87"/>
      <c r="Z701" s="87"/>
      <c r="AA701" s="87"/>
      <c r="AB701" s="88"/>
      <c r="AC701" s="87"/>
      <c r="AD701" s="89"/>
      <c r="AE701" s="89"/>
      <c r="AG701" s="89"/>
      <c r="AH701" s="38"/>
    </row>
    <row r="702" spans="1:34" ht="15">
      <c r="A702" s="86"/>
      <c r="X702" s="87"/>
      <c r="Y702" s="87"/>
      <c r="Z702" s="87"/>
      <c r="AA702" s="87"/>
      <c r="AB702" s="88"/>
      <c r="AC702" s="87"/>
      <c r="AD702" s="89"/>
      <c r="AE702" s="89"/>
      <c r="AG702" s="89"/>
      <c r="AH702" s="38"/>
    </row>
    <row r="703" spans="1:34" ht="15">
      <c r="A703" s="86"/>
      <c r="X703" s="87"/>
      <c r="Y703" s="87"/>
      <c r="Z703" s="87"/>
      <c r="AA703" s="87"/>
      <c r="AB703" s="88"/>
      <c r="AC703" s="87"/>
      <c r="AD703" s="89"/>
      <c r="AE703" s="89"/>
      <c r="AG703" s="89"/>
      <c r="AH703" s="38"/>
    </row>
    <row r="704" spans="1:34" ht="15">
      <c r="A704" s="86"/>
      <c r="X704" s="87"/>
      <c r="Y704" s="87"/>
      <c r="Z704" s="87"/>
      <c r="AA704" s="87"/>
      <c r="AB704" s="88"/>
      <c r="AC704" s="87"/>
      <c r="AD704" s="89"/>
      <c r="AE704" s="89"/>
      <c r="AG704" s="89"/>
      <c r="AH704" s="38"/>
    </row>
    <row r="705" spans="1:34" ht="15">
      <c r="A705" s="86"/>
      <c r="X705" s="87"/>
      <c r="Y705" s="87"/>
      <c r="Z705" s="87"/>
      <c r="AA705" s="87"/>
      <c r="AB705" s="88"/>
      <c r="AC705" s="87"/>
      <c r="AD705" s="89"/>
      <c r="AE705" s="89"/>
      <c r="AG705" s="89"/>
      <c r="AH705" s="38"/>
    </row>
    <row r="706" spans="1:34" ht="15">
      <c r="A706" s="86"/>
      <c r="X706" s="87"/>
      <c r="Y706" s="87"/>
      <c r="Z706" s="87"/>
      <c r="AA706" s="87"/>
      <c r="AB706" s="88"/>
      <c r="AC706" s="87"/>
      <c r="AD706" s="89"/>
      <c r="AE706" s="89"/>
      <c r="AG706" s="89"/>
      <c r="AH706" s="38"/>
    </row>
    <row r="707" spans="1:34" ht="15">
      <c r="A707" s="86"/>
      <c r="X707" s="87"/>
      <c r="Y707" s="87"/>
      <c r="Z707" s="87"/>
      <c r="AA707" s="87"/>
      <c r="AB707" s="88"/>
      <c r="AC707" s="87"/>
      <c r="AD707" s="89"/>
      <c r="AE707" s="89"/>
      <c r="AG707" s="89"/>
      <c r="AH707" s="38"/>
    </row>
    <row r="708" spans="1:34" ht="15">
      <c r="A708" s="86"/>
      <c r="X708" s="87"/>
      <c r="Y708" s="87"/>
      <c r="Z708" s="87"/>
      <c r="AA708" s="87"/>
      <c r="AB708" s="88"/>
      <c r="AC708" s="87"/>
      <c r="AD708" s="89"/>
      <c r="AE708" s="89"/>
      <c r="AG708" s="89"/>
      <c r="AH708" s="38"/>
    </row>
    <row r="709" spans="1:34" ht="15">
      <c r="A709" s="86"/>
      <c r="X709" s="87"/>
      <c r="Y709" s="87"/>
      <c r="Z709" s="87"/>
      <c r="AA709" s="87"/>
      <c r="AB709" s="88"/>
      <c r="AC709" s="87"/>
      <c r="AD709" s="89"/>
      <c r="AE709" s="89"/>
      <c r="AG709" s="89"/>
      <c r="AH709" s="38"/>
    </row>
    <row r="710" spans="1:34" ht="15">
      <c r="A710" s="86"/>
      <c r="X710" s="87"/>
      <c r="Y710" s="87"/>
      <c r="Z710" s="87"/>
      <c r="AA710" s="87"/>
      <c r="AB710" s="88"/>
      <c r="AC710" s="87"/>
      <c r="AD710" s="89"/>
      <c r="AE710" s="89"/>
      <c r="AG710" s="89"/>
      <c r="AH710" s="38"/>
    </row>
    <row r="711" spans="1:34" ht="15">
      <c r="A711" s="86"/>
      <c r="X711" s="87"/>
      <c r="Y711" s="87"/>
      <c r="Z711" s="87"/>
      <c r="AA711" s="87"/>
      <c r="AB711" s="88"/>
      <c r="AC711" s="87"/>
      <c r="AD711" s="89"/>
      <c r="AE711" s="89"/>
      <c r="AG711" s="89"/>
      <c r="AH711" s="38"/>
    </row>
    <row r="712" spans="1:34" ht="15">
      <c r="A712" s="86"/>
      <c r="X712" s="87"/>
      <c r="Y712" s="87"/>
      <c r="Z712" s="87"/>
      <c r="AA712" s="87"/>
      <c r="AB712" s="88"/>
      <c r="AC712" s="87"/>
      <c r="AD712" s="89"/>
      <c r="AE712" s="89"/>
      <c r="AG712" s="89"/>
      <c r="AH712" s="38"/>
    </row>
    <row r="713" spans="1:34" ht="15">
      <c r="A713" s="86"/>
      <c r="X713" s="87"/>
      <c r="Y713" s="87"/>
      <c r="Z713" s="87"/>
      <c r="AA713" s="87"/>
      <c r="AB713" s="88"/>
      <c r="AC713" s="87"/>
      <c r="AD713" s="89"/>
      <c r="AE713" s="89"/>
      <c r="AG713" s="89"/>
      <c r="AH713" s="38"/>
    </row>
    <row r="714" spans="1:34" ht="15">
      <c r="A714" s="86"/>
      <c r="X714" s="87"/>
      <c r="Y714" s="87"/>
      <c r="Z714" s="87"/>
      <c r="AA714" s="87"/>
      <c r="AB714" s="88"/>
      <c r="AC714" s="87"/>
      <c r="AD714" s="89"/>
      <c r="AE714" s="89"/>
      <c r="AG714" s="89"/>
      <c r="AH714" s="38"/>
    </row>
    <row r="715" spans="1:34" ht="15">
      <c r="A715" s="86"/>
      <c r="X715" s="87"/>
      <c r="Y715" s="87"/>
      <c r="Z715" s="87"/>
      <c r="AA715" s="87"/>
      <c r="AB715" s="88"/>
      <c r="AC715" s="87"/>
      <c r="AD715" s="89"/>
      <c r="AE715" s="89"/>
      <c r="AG715" s="89"/>
      <c r="AH715" s="38"/>
    </row>
    <row r="716" spans="1:34" ht="15">
      <c r="A716" s="86"/>
      <c r="X716" s="87"/>
      <c r="Y716" s="87"/>
      <c r="Z716" s="87"/>
      <c r="AA716" s="87"/>
      <c r="AB716" s="88"/>
      <c r="AC716" s="87"/>
      <c r="AD716" s="89"/>
      <c r="AE716" s="89"/>
      <c r="AG716" s="89"/>
      <c r="AH716" s="38"/>
    </row>
    <row r="717" spans="1:34" ht="15">
      <c r="A717" s="86"/>
      <c r="X717" s="87"/>
      <c r="Y717" s="87"/>
      <c r="Z717" s="87"/>
      <c r="AA717" s="87"/>
      <c r="AB717" s="88"/>
      <c r="AC717" s="87"/>
      <c r="AD717" s="89"/>
      <c r="AE717" s="89"/>
      <c r="AG717" s="89"/>
      <c r="AH717" s="38"/>
    </row>
    <row r="718" spans="1:34" ht="15">
      <c r="A718" s="86"/>
      <c r="X718" s="87"/>
      <c r="Y718" s="87"/>
      <c r="Z718" s="87"/>
      <c r="AA718" s="87"/>
      <c r="AB718" s="88"/>
      <c r="AC718" s="87"/>
      <c r="AD718" s="89"/>
      <c r="AE718" s="89"/>
      <c r="AG718" s="89"/>
      <c r="AH718" s="38"/>
    </row>
    <row r="719" spans="1:34" ht="15">
      <c r="A719" s="86"/>
      <c r="X719" s="87"/>
      <c r="Y719" s="87"/>
      <c r="Z719" s="87"/>
      <c r="AA719" s="87"/>
      <c r="AB719" s="88"/>
      <c r="AC719" s="87"/>
      <c r="AD719" s="89"/>
      <c r="AE719" s="89"/>
      <c r="AG719" s="89"/>
      <c r="AH719" s="38"/>
    </row>
    <row r="720" spans="1:34" ht="15">
      <c r="A720" s="86"/>
      <c r="X720" s="87"/>
      <c r="Y720" s="87"/>
      <c r="Z720" s="87"/>
      <c r="AA720" s="87"/>
      <c r="AB720" s="88"/>
      <c r="AC720" s="87"/>
      <c r="AD720" s="89"/>
      <c r="AE720" s="89"/>
      <c r="AG720" s="89"/>
      <c r="AH720" s="38"/>
    </row>
    <row r="721" spans="1:34" ht="15">
      <c r="A721" s="86"/>
      <c r="X721" s="87"/>
      <c r="Y721" s="87"/>
      <c r="Z721" s="87"/>
      <c r="AA721" s="87"/>
      <c r="AB721" s="88"/>
      <c r="AC721" s="87"/>
      <c r="AD721" s="89"/>
      <c r="AE721" s="89"/>
      <c r="AG721" s="89"/>
      <c r="AH721" s="38"/>
    </row>
    <row r="722" spans="1:34" ht="15">
      <c r="A722" s="86"/>
      <c r="X722" s="87"/>
      <c r="Y722" s="87"/>
      <c r="Z722" s="87"/>
      <c r="AA722" s="87"/>
      <c r="AB722" s="88"/>
      <c r="AC722" s="87"/>
      <c r="AD722" s="89"/>
      <c r="AE722" s="89"/>
      <c r="AG722" s="89"/>
      <c r="AH722" s="38"/>
    </row>
    <row r="723" spans="1:34" ht="15">
      <c r="A723" s="86"/>
      <c r="X723" s="87"/>
      <c r="Y723" s="87"/>
      <c r="Z723" s="87"/>
      <c r="AA723" s="87"/>
      <c r="AB723" s="88"/>
      <c r="AC723" s="87"/>
      <c r="AD723" s="89"/>
      <c r="AE723" s="89"/>
      <c r="AG723" s="89"/>
      <c r="AH723" s="38"/>
    </row>
    <row r="724" spans="1:34" ht="15">
      <c r="A724" s="86"/>
      <c r="X724" s="87"/>
      <c r="Y724" s="87"/>
      <c r="Z724" s="87"/>
      <c r="AA724" s="87"/>
      <c r="AB724" s="88"/>
      <c r="AC724" s="87"/>
      <c r="AD724" s="89"/>
      <c r="AE724" s="89"/>
      <c r="AG724" s="89"/>
      <c r="AH724" s="38"/>
    </row>
    <row r="725" spans="1:34" ht="15">
      <c r="A725" s="86"/>
      <c r="X725" s="87"/>
      <c r="Y725" s="87"/>
      <c r="Z725" s="87"/>
      <c r="AA725" s="87"/>
      <c r="AB725" s="88"/>
      <c r="AC725" s="87"/>
      <c r="AD725" s="89"/>
      <c r="AE725" s="89"/>
      <c r="AG725" s="89"/>
      <c r="AH725" s="38"/>
    </row>
    <row r="726" spans="1:34" ht="15">
      <c r="A726" s="86"/>
      <c r="X726" s="87"/>
      <c r="Y726" s="87"/>
      <c r="Z726" s="87"/>
      <c r="AA726" s="87"/>
      <c r="AB726" s="88"/>
      <c r="AC726" s="87"/>
      <c r="AD726" s="89"/>
      <c r="AE726" s="89"/>
      <c r="AG726" s="89"/>
      <c r="AH726" s="38"/>
    </row>
    <row r="727" spans="1:34" ht="15">
      <c r="A727" s="86"/>
      <c r="X727" s="87"/>
      <c r="Y727" s="87"/>
      <c r="Z727" s="87"/>
      <c r="AA727" s="87"/>
      <c r="AB727" s="88"/>
      <c r="AC727" s="87"/>
      <c r="AD727" s="89"/>
      <c r="AE727" s="89"/>
      <c r="AG727" s="89"/>
      <c r="AH727" s="38"/>
    </row>
    <row r="728" spans="1:34" ht="15">
      <c r="A728" s="86"/>
      <c r="X728" s="87"/>
      <c r="Y728" s="87"/>
      <c r="Z728" s="87"/>
      <c r="AA728" s="87"/>
      <c r="AB728" s="88"/>
      <c r="AC728" s="87"/>
      <c r="AD728" s="89"/>
      <c r="AE728" s="89"/>
      <c r="AG728" s="89"/>
      <c r="AH728" s="38"/>
    </row>
    <row r="729" spans="1:34" ht="15">
      <c r="A729" s="86"/>
      <c r="X729" s="87"/>
      <c r="Y729" s="87"/>
      <c r="Z729" s="87"/>
      <c r="AA729" s="87"/>
      <c r="AB729" s="88"/>
      <c r="AC729" s="87"/>
      <c r="AD729" s="89"/>
      <c r="AE729" s="89"/>
      <c r="AG729" s="89"/>
      <c r="AH729" s="38"/>
    </row>
    <row r="730" spans="1:34" ht="15">
      <c r="A730" s="86"/>
      <c r="X730" s="87"/>
      <c r="Y730" s="87"/>
      <c r="Z730" s="87"/>
      <c r="AA730" s="87"/>
      <c r="AB730" s="88"/>
      <c r="AC730" s="87"/>
      <c r="AD730" s="89"/>
      <c r="AE730" s="89"/>
      <c r="AG730" s="89"/>
      <c r="AH730" s="38"/>
    </row>
    <row r="731" spans="1:34" ht="15">
      <c r="A731" s="86"/>
      <c r="X731" s="87"/>
      <c r="Y731" s="87"/>
      <c r="Z731" s="87"/>
      <c r="AA731" s="87"/>
      <c r="AB731" s="88"/>
      <c r="AC731" s="87"/>
      <c r="AD731" s="89"/>
      <c r="AE731" s="89"/>
      <c r="AG731" s="89"/>
      <c r="AH731" s="38"/>
    </row>
    <row r="732" spans="1:34" ht="15">
      <c r="A732" s="86"/>
      <c r="X732" s="87"/>
      <c r="Y732" s="87"/>
      <c r="Z732" s="87"/>
      <c r="AA732" s="87"/>
      <c r="AB732" s="88"/>
      <c r="AC732" s="87"/>
      <c r="AD732" s="89"/>
      <c r="AE732" s="89"/>
      <c r="AG732" s="89"/>
      <c r="AH732" s="38"/>
    </row>
    <row r="733" spans="1:34" ht="15">
      <c r="A733" s="86"/>
      <c r="X733" s="87"/>
      <c r="Y733" s="87"/>
      <c r="Z733" s="87"/>
      <c r="AA733" s="87"/>
      <c r="AB733" s="88"/>
      <c r="AC733" s="87"/>
      <c r="AD733" s="89"/>
      <c r="AE733" s="89"/>
      <c r="AG733" s="89"/>
      <c r="AH733" s="38"/>
    </row>
    <row r="734" spans="1:34" ht="15">
      <c r="A734" s="86"/>
      <c r="X734" s="87"/>
      <c r="Y734" s="87"/>
      <c r="Z734" s="87"/>
      <c r="AA734" s="87"/>
      <c r="AB734" s="88"/>
      <c r="AC734" s="87"/>
      <c r="AD734" s="89"/>
      <c r="AE734" s="89"/>
      <c r="AG734" s="89"/>
      <c r="AH734" s="38"/>
    </row>
    <row r="735" spans="1:34" ht="15">
      <c r="A735" s="86"/>
      <c r="X735" s="87"/>
      <c r="Y735" s="87"/>
      <c r="Z735" s="87"/>
      <c r="AA735" s="87"/>
      <c r="AB735" s="88"/>
      <c r="AC735" s="87"/>
      <c r="AD735" s="89"/>
      <c r="AE735" s="89"/>
      <c r="AG735" s="89"/>
      <c r="AH735" s="38"/>
    </row>
    <row r="736" spans="1:34" ht="15">
      <c r="A736" s="86"/>
      <c r="X736" s="87"/>
      <c r="Y736" s="87"/>
      <c r="Z736" s="87"/>
      <c r="AA736" s="87"/>
      <c r="AB736" s="88"/>
      <c r="AC736" s="87"/>
      <c r="AD736" s="89"/>
      <c r="AE736" s="89"/>
      <c r="AG736" s="89"/>
      <c r="AH736" s="38"/>
    </row>
    <row r="737" spans="1:34" ht="15">
      <c r="A737" s="86"/>
      <c r="X737" s="87"/>
      <c r="Y737" s="87"/>
      <c r="Z737" s="87"/>
      <c r="AA737" s="87"/>
      <c r="AB737" s="88"/>
      <c r="AC737" s="87"/>
      <c r="AD737" s="89"/>
      <c r="AE737" s="89"/>
      <c r="AG737" s="89"/>
      <c r="AH737" s="38"/>
    </row>
    <row r="738" spans="1:34" ht="15">
      <c r="A738" s="86"/>
      <c r="X738" s="87"/>
      <c r="Y738" s="87"/>
      <c r="Z738" s="87"/>
      <c r="AA738" s="87"/>
      <c r="AB738" s="88"/>
      <c r="AC738" s="87"/>
      <c r="AD738" s="89"/>
      <c r="AE738" s="89"/>
      <c r="AG738" s="89"/>
      <c r="AH738" s="38"/>
    </row>
    <row r="739" spans="1:34" ht="15">
      <c r="A739" s="86"/>
      <c r="X739" s="87"/>
      <c r="Y739" s="87"/>
      <c r="Z739" s="87"/>
      <c r="AA739" s="87"/>
      <c r="AB739" s="88"/>
      <c r="AC739" s="87"/>
      <c r="AD739" s="89"/>
      <c r="AE739" s="89"/>
      <c r="AG739" s="89"/>
      <c r="AH739" s="38"/>
    </row>
    <row r="740" spans="1:34" ht="15">
      <c r="A740" s="86"/>
      <c r="X740" s="87"/>
      <c r="Y740" s="87"/>
      <c r="Z740" s="87"/>
      <c r="AA740" s="87"/>
      <c r="AB740" s="88"/>
      <c r="AC740" s="87"/>
      <c r="AD740" s="89"/>
      <c r="AE740" s="89"/>
      <c r="AG740" s="89"/>
      <c r="AH740" s="38"/>
    </row>
    <row r="741" spans="1:34" ht="15">
      <c r="A741" s="86"/>
      <c r="X741" s="87"/>
      <c r="Y741" s="87"/>
      <c r="Z741" s="87"/>
      <c r="AA741" s="87"/>
      <c r="AB741" s="88"/>
      <c r="AC741" s="87"/>
      <c r="AD741" s="89"/>
      <c r="AE741" s="89"/>
      <c r="AG741" s="89"/>
      <c r="AH741" s="38"/>
    </row>
    <row r="742" spans="1:34" ht="15">
      <c r="A742" s="86"/>
      <c r="X742" s="87"/>
      <c r="Y742" s="87"/>
      <c r="Z742" s="87"/>
      <c r="AA742" s="87"/>
      <c r="AB742" s="88"/>
      <c r="AC742" s="87"/>
      <c r="AD742" s="89"/>
      <c r="AE742" s="89"/>
      <c r="AG742" s="89"/>
      <c r="AH742" s="38"/>
    </row>
    <row r="743" spans="1:34" ht="15">
      <c r="A743" s="86"/>
      <c r="X743" s="87"/>
      <c r="Y743" s="87"/>
      <c r="Z743" s="87"/>
      <c r="AA743" s="87"/>
      <c r="AB743" s="88"/>
      <c r="AC743" s="87"/>
      <c r="AD743" s="89"/>
      <c r="AE743" s="89"/>
      <c r="AG743" s="89"/>
      <c r="AH743" s="38"/>
    </row>
    <row r="744" spans="1:34" ht="15">
      <c r="A744" s="86"/>
      <c r="X744" s="87"/>
      <c r="Y744" s="87"/>
      <c r="Z744" s="87"/>
      <c r="AA744" s="87"/>
      <c r="AB744" s="88"/>
      <c r="AC744" s="87"/>
      <c r="AD744" s="89"/>
      <c r="AE744" s="89"/>
      <c r="AG744" s="89"/>
      <c r="AH744" s="38"/>
    </row>
    <row r="745" spans="1:34" ht="15">
      <c r="A745" s="86"/>
      <c r="X745" s="87"/>
      <c r="Y745" s="87"/>
      <c r="Z745" s="87"/>
      <c r="AA745" s="87"/>
      <c r="AB745" s="88"/>
      <c r="AC745" s="87"/>
      <c r="AD745" s="89"/>
      <c r="AE745" s="89"/>
      <c r="AG745" s="89"/>
      <c r="AH745" s="38"/>
    </row>
    <row r="746" spans="1:34" ht="15">
      <c r="A746" s="86"/>
      <c r="X746" s="87"/>
      <c r="Y746" s="87"/>
      <c r="Z746" s="87"/>
      <c r="AA746" s="87"/>
      <c r="AB746" s="88"/>
      <c r="AC746" s="87"/>
      <c r="AD746" s="89"/>
      <c r="AE746" s="89"/>
      <c r="AG746" s="89"/>
      <c r="AH746" s="38"/>
    </row>
    <row r="747" spans="1:34" ht="15">
      <c r="A747" s="86"/>
      <c r="X747" s="87"/>
      <c r="Y747" s="87"/>
      <c r="Z747" s="87"/>
      <c r="AA747" s="87"/>
      <c r="AB747" s="88"/>
      <c r="AC747" s="87"/>
      <c r="AD747" s="89"/>
      <c r="AE747" s="89"/>
      <c r="AG747" s="89"/>
      <c r="AH747" s="38"/>
    </row>
    <row r="748" spans="1:34" ht="15">
      <c r="A748" s="86"/>
      <c r="X748" s="87"/>
      <c r="Y748" s="87"/>
      <c r="Z748" s="87"/>
      <c r="AA748" s="87"/>
      <c r="AB748" s="88"/>
      <c r="AC748" s="87"/>
      <c r="AD748" s="89"/>
      <c r="AE748" s="89"/>
      <c r="AG748" s="89"/>
      <c r="AH748" s="38"/>
    </row>
    <row r="749" spans="1:34" ht="15">
      <c r="A749" s="86"/>
      <c r="X749" s="87"/>
      <c r="Y749" s="87"/>
      <c r="Z749" s="87"/>
      <c r="AA749" s="87"/>
      <c r="AB749" s="88"/>
      <c r="AC749" s="87"/>
      <c r="AD749" s="89"/>
      <c r="AE749" s="89"/>
      <c r="AG749" s="89"/>
      <c r="AH749" s="38"/>
    </row>
    <row r="750" spans="1:34" ht="15">
      <c r="A750" s="86"/>
      <c r="X750" s="87"/>
      <c r="Y750" s="87"/>
      <c r="Z750" s="87"/>
      <c r="AA750" s="87"/>
      <c r="AB750" s="88"/>
      <c r="AC750" s="87"/>
      <c r="AD750" s="89"/>
      <c r="AE750" s="89"/>
      <c r="AG750" s="89"/>
      <c r="AH750" s="38"/>
    </row>
    <row r="751" spans="1:34" ht="15">
      <c r="A751" s="86"/>
      <c r="X751" s="87"/>
      <c r="Y751" s="87"/>
      <c r="Z751" s="87"/>
      <c r="AA751" s="87"/>
      <c r="AB751" s="88"/>
      <c r="AC751" s="87"/>
      <c r="AD751" s="89"/>
      <c r="AE751" s="89"/>
      <c r="AG751" s="89"/>
      <c r="AH751" s="38"/>
    </row>
    <row r="752" spans="1:34" ht="15">
      <c r="A752" s="86"/>
      <c r="X752" s="87"/>
      <c r="Y752" s="87"/>
      <c r="Z752" s="87"/>
      <c r="AA752" s="87"/>
      <c r="AB752" s="88"/>
      <c r="AC752" s="87"/>
      <c r="AD752" s="89"/>
      <c r="AE752" s="89"/>
      <c r="AG752" s="89"/>
      <c r="AH752" s="38"/>
    </row>
    <row r="753" spans="1:34" ht="15">
      <c r="A753" s="86"/>
      <c r="X753" s="87"/>
      <c r="Y753" s="87"/>
      <c r="Z753" s="87"/>
      <c r="AA753" s="87"/>
      <c r="AB753" s="88"/>
      <c r="AC753" s="87"/>
      <c r="AD753" s="89"/>
      <c r="AE753" s="89"/>
      <c r="AG753" s="89"/>
      <c r="AH753" s="38"/>
    </row>
    <row r="754" spans="1:34" ht="15">
      <c r="A754" s="86"/>
      <c r="X754" s="87"/>
      <c r="Y754" s="87"/>
      <c r="Z754" s="87"/>
      <c r="AA754" s="87"/>
      <c r="AB754" s="88"/>
      <c r="AC754" s="87"/>
      <c r="AD754" s="89"/>
      <c r="AE754" s="89"/>
      <c r="AG754" s="89"/>
      <c r="AH754" s="38"/>
    </row>
    <row r="755" spans="1:34" ht="15">
      <c r="A755" s="86"/>
      <c r="X755" s="87"/>
      <c r="Y755" s="87"/>
      <c r="Z755" s="87"/>
      <c r="AA755" s="87"/>
      <c r="AB755" s="88"/>
      <c r="AC755" s="87"/>
      <c r="AD755" s="89"/>
      <c r="AE755" s="89"/>
      <c r="AG755" s="89"/>
      <c r="AH755" s="38"/>
    </row>
    <row r="756" spans="1:34" ht="15">
      <c r="A756" s="86"/>
      <c r="X756" s="87"/>
      <c r="Y756" s="87"/>
      <c r="Z756" s="87"/>
      <c r="AA756" s="87"/>
      <c r="AB756" s="88"/>
      <c r="AC756" s="87"/>
      <c r="AD756" s="89"/>
      <c r="AE756" s="89"/>
      <c r="AG756" s="89"/>
      <c r="AH756" s="38"/>
    </row>
    <row r="757" spans="1:34" ht="15">
      <c r="A757" s="86"/>
      <c r="X757" s="87"/>
      <c r="Y757" s="87"/>
      <c r="Z757" s="87"/>
      <c r="AA757" s="87"/>
      <c r="AB757" s="88"/>
      <c r="AC757" s="87"/>
      <c r="AD757" s="89"/>
      <c r="AE757" s="89"/>
      <c r="AG757" s="89"/>
      <c r="AH757" s="38"/>
    </row>
    <row r="758" spans="1:34" ht="15">
      <c r="A758" s="86"/>
      <c r="X758" s="87"/>
      <c r="Y758" s="87"/>
      <c r="Z758" s="87"/>
      <c r="AA758" s="87"/>
      <c r="AB758" s="88"/>
      <c r="AC758" s="87"/>
      <c r="AD758" s="89"/>
      <c r="AE758" s="89"/>
      <c r="AG758" s="89"/>
      <c r="AH758" s="38"/>
    </row>
    <row r="759" spans="1:34" ht="15">
      <c r="A759" s="86"/>
      <c r="X759" s="87"/>
      <c r="Y759" s="87"/>
      <c r="Z759" s="87"/>
      <c r="AA759" s="87"/>
      <c r="AB759" s="88"/>
      <c r="AC759" s="87"/>
      <c r="AD759" s="89"/>
      <c r="AE759" s="89"/>
      <c r="AG759" s="89"/>
      <c r="AH759" s="38"/>
    </row>
    <row r="760" spans="1:34" ht="15">
      <c r="A760" s="86"/>
      <c r="X760" s="87"/>
      <c r="Y760" s="87"/>
      <c r="Z760" s="87"/>
      <c r="AA760" s="87"/>
      <c r="AB760" s="88"/>
      <c r="AC760" s="87"/>
      <c r="AD760" s="89"/>
      <c r="AE760" s="89"/>
      <c r="AG760" s="89"/>
      <c r="AH760" s="38"/>
    </row>
    <row r="761" spans="1:34" ht="15">
      <c r="A761" s="86"/>
      <c r="X761" s="87"/>
      <c r="Y761" s="87"/>
      <c r="Z761" s="87"/>
      <c r="AA761" s="87"/>
      <c r="AB761" s="88"/>
      <c r="AC761" s="87"/>
      <c r="AD761" s="89"/>
      <c r="AE761" s="89"/>
      <c r="AG761" s="89"/>
      <c r="AH761" s="38"/>
    </row>
    <row r="762" spans="1:34" ht="15">
      <c r="A762" s="86"/>
      <c r="X762" s="87"/>
      <c r="Y762" s="87"/>
      <c r="Z762" s="87"/>
      <c r="AA762" s="87"/>
      <c r="AB762" s="88"/>
      <c r="AC762" s="87"/>
      <c r="AD762" s="89"/>
      <c r="AE762" s="89"/>
      <c r="AG762" s="89"/>
      <c r="AH762" s="38"/>
    </row>
    <row r="763" spans="1:34" ht="15">
      <c r="A763" s="86"/>
      <c r="X763" s="87"/>
      <c r="Y763" s="87"/>
      <c r="Z763" s="87"/>
      <c r="AA763" s="87"/>
      <c r="AB763" s="88"/>
      <c r="AC763" s="87"/>
      <c r="AD763" s="89"/>
      <c r="AE763" s="89"/>
      <c r="AG763" s="89"/>
      <c r="AH763" s="38"/>
    </row>
    <row r="764" spans="1:34" ht="15">
      <c r="A764" s="86"/>
      <c r="X764" s="87"/>
      <c r="Y764" s="87"/>
      <c r="Z764" s="87"/>
      <c r="AA764" s="87"/>
      <c r="AB764" s="88"/>
      <c r="AC764" s="87"/>
      <c r="AD764" s="89"/>
      <c r="AE764" s="89"/>
      <c r="AG764" s="89"/>
      <c r="AH764" s="38"/>
    </row>
    <row r="765" spans="1:34" ht="15">
      <c r="A765" s="86"/>
      <c r="X765" s="87"/>
      <c r="Y765" s="87"/>
      <c r="Z765" s="87"/>
      <c r="AA765" s="87"/>
      <c r="AB765" s="88"/>
      <c r="AC765" s="87"/>
      <c r="AD765" s="89"/>
      <c r="AE765" s="89"/>
      <c r="AG765" s="89"/>
      <c r="AH765" s="38"/>
    </row>
    <row r="766" spans="1:34" ht="15">
      <c r="A766" s="86"/>
      <c r="X766" s="87"/>
      <c r="Y766" s="87"/>
      <c r="Z766" s="87"/>
      <c r="AA766" s="87"/>
      <c r="AB766" s="88"/>
      <c r="AC766" s="87"/>
      <c r="AD766" s="89"/>
      <c r="AE766" s="89"/>
      <c r="AG766" s="89"/>
      <c r="AH766" s="38"/>
    </row>
    <row r="767" spans="1:34" ht="15">
      <c r="A767" s="86"/>
      <c r="X767" s="87"/>
      <c r="Y767" s="87"/>
      <c r="Z767" s="87"/>
      <c r="AA767" s="87"/>
      <c r="AB767" s="88"/>
      <c r="AC767" s="87"/>
      <c r="AD767" s="89"/>
      <c r="AE767" s="89"/>
      <c r="AG767" s="89"/>
      <c r="AH767" s="38"/>
    </row>
    <row r="768" spans="1:34" ht="15">
      <c r="A768" s="86"/>
      <c r="X768" s="87"/>
      <c r="Y768" s="87"/>
      <c r="Z768" s="87"/>
      <c r="AA768" s="87"/>
      <c r="AB768" s="88"/>
      <c r="AC768" s="87"/>
      <c r="AD768" s="89"/>
      <c r="AE768" s="89"/>
      <c r="AG768" s="89"/>
      <c r="AH768" s="38"/>
    </row>
    <row r="769" spans="1:34" ht="15">
      <c r="A769" s="86"/>
      <c r="X769" s="87"/>
      <c r="Y769" s="87"/>
      <c r="Z769" s="87"/>
      <c r="AA769" s="87"/>
      <c r="AB769" s="88"/>
      <c r="AC769" s="87"/>
      <c r="AD769" s="89"/>
      <c r="AE769" s="89"/>
      <c r="AG769" s="89"/>
      <c r="AH769" s="38"/>
    </row>
    <row r="770" spans="1:34" ht="15">
      <c r="A770" s="86"/>
      <c r="X770" s="87"/>
      <c r="Y770" s="87"/>
      <c r="Z770" s="87"/>
      <c r="AA770" s="87"/>
      <c r="AB770" s="88"/>
      <c r="AC770" s="87"/>
      <c r="AD770" s="89"/>
      <c r="AE770" s="89"/>
      <c r="AG770" s="89"/>
      <c r="AH770" s="38"/>
    </row>
    <row r="771" spans="1:34" ht="15">
      <c r="A771" s="86"/>
      <c r="X771" s="87"/>
      <c r="Y771" s="87"/>
      <c r="Z771" s="87"/>
      <c r="AA771" s="87"/>
      <c r="AB771" s="88"/>
      <c r="AC771" s="87"/>
      <c r="AD771" s="89"/>
      <c r="AE771" s="89"/>
      <c r="AG771" s="89"/>
      <c r="AH771" s="38"/>
    </row>
    <row r="772" spans="1:34" ht="15">
      <c r="A772" s="86"/>
      <c r="X772" s="87"/>
      <c r="Y772" s="87"/>
      <c r="Z772" s="87"/>
      <c r="AA772" s="87"/>
      <c r="AB772" s="88"/>
      <c r="AC772" s="87"/>
      <c r="AD772" s="89"/>
      <c r="AE772" s="89"/>
      <c r="AG772" s="89"/>
      <c r="AH772" s="38"/>
    </row>
    <row r="773" spans="1:34" ht="15">
      <c r="A773" s="86"/>
      <c r="X773" s="87"/>
      <c r="Y773" s="87"/>
      <c r="Z773" s="87"/>
      <c r="AA773" s="87"/>
      <c r="AB773" s="88"/>
      <c r="AC773" s="87"/>
      <c r="AD773" s="89"/>
      <c r="AE773" s="89"/>
      <c r="AG773" s="89"/>
      <c r="AH773" s="38"/>
    </row>
    <row r="774" spans="1:34" ht="15">
      <c r="A774" s="86"/>
      <c r="X774" s="87"/>
      <c r="Y774" s="87"/>
      <c r="Z774" s="87"/>
      <c r="AA774" s="87"/>
      <c r="AB774" s="88"/>
      <c r="AC774" s="87"/>
      <c r="AD774" s="89"/>
      <c r="AE774" s="89"/>
      <c r="AG774" s="89"/>
      <c r="AH774" s="38"/>
    </row>
    <row r="775" spans="1:34" ht="15">
      <c r="A775" s="86"/>
      <c r="X775" s="87"/>
      <c r="Y775" s="87"/>
      <c r="Z775" s="87"/>
      <c r="AA775" s="87"/>
      <c r="AB775" s="88"/>
      <c r="AC775" s="87"/>
      <c r="AD775" s="89"/>
      <c r="AE775" s="89"/>
      <c r="AG775" s="89"/>
      <c r="AH775" s="38"/>
    </row>
    <row r="776" spans="1:34" ht="15">
      <c r="A776" s="86"/>
      <c r="X776" s="87"/>
      <c r="Y776" s="87"/>
      <c r="Z776" s="87"/>
      <c r="AA776" s="87"/>
      <c r="AB776" s="88"/>
      <c r="AC776" s="87"/>
      <c r="AD776" s="89"/>
      <c r="AE776" s="89"/>
      <c r="AG776" s="89"/>
      <c r="AH776" s="38"/>
    </row>
    <row r="777" spans="1:34" ht="15">
      <c r="A777" s="86"/>
      <c r="X777" s="87"/>
      <c r="Y777" s="87"/>
      <c r="Z777" s="87"/>
      <c r="AA777" s="87"/>
      <c r="AB777" s="88"/>
      <c r="AC777" s="87"/>
      <c r="AD777" s="89"/>
      <c r="AE777" s="89"/>
      <c r="AG777" s="89"/>
      <c r="AH777" s="38"/>
    </row>
    <row r="778" spans="1:34" ht="15">
      <c r="A778" s="86"/>
      <c r="X778" s="87"/>
      <c r="Y778" s="87"/>
      <c r="Z778" s="87"/>
      <c r="AA778" s="87"/>
      <c r="AB778" s="88"/>
      <c r="AC778" s="87"/>
      <c r="AD778" s="89"/>
      <c r="AE778" s="89"/>
      <c r="AG778" s="89"/>
      <c r="AH778" s="38"/>
    </row>
    <row r="779" spans="1:34" ht="15">
      <c r="A779" s="86"/>
      <c r="X779" s="87"/>
      <c r="Y779" s="87"/>
      <c r="Z779" s="87"/>
      <c r="AA779" s="87"/>
      <c r="AB779" s="88"/>
      <c r="AC779" s="87"/>
      <c r="AD779" s="89"/>
      <c r="AE779" s="89"/>
      <c r="AG779" s="89"/>
      <c r="AH779" s="38"/>
    </row>
    <row r="780" spans="1:34" ht="15">
      <c r="A780" s="86"/>
      <c r="X780" s="87"/>
      <c r="Y780" s="87"/>
      <c r="Z780" s="87"/>
      <c r="AA780" s="87"/>
      <c r="AB780" s="88"/>
      <c r="AC780" s="87"/>
      <c r="AD780" s="89"/>
      <c r="AE780" s="89"/>
      <c r="AG780" s="89"/>
      <c r="AH780" s="38"/>
    </row>
    <row r="781" spans="1:34" ht="15">
      <c r="A781" s="86"/>
      <c r="X781" s="87"/>
      <c r="Y781" s="87"/>
      <c r="Z781" s="87"/>
      <c r="AA781" s="87"/>
      <c r="AB781" s="88"/>
      <c r="AC781" s="87"/>
      <c r="AD781" s="89"/>
      <c r="AE781" s="89"/>
      <c r="AG781" s="89"/>
      <c r="AH781" s="38"/>
    </row>
    <row r="782" spans="1:34" ht="15">
      <c r="A782" s="86"/>
      <c r="X782" s="87"/>
      <c r="Y782" s="87"/>
      <c r="Z782" s="87"/>
      <c r="AA782" s="87"/>
      <c r="AB782" s="88"/>
      <c r="AC782" s="87"/>
      <c r="AD782" s="89"/>
      <c r="AE782" s="89"/>
      <c r="AG782" s="89"/>
      <c r="AH782" s="38"/>
    </row>
    <row r="783" spans="1:34" ht="15">
      <c r="A783" s="86"/>
      <c r="X783" s="87"/>
      <c r="Y783" s="87"/>
      <c r="Z783" s="87"/>
      <c r="AA783" s="87"/>
      <c r="AB783" s="88"/>
      <c r="AC783" s="87"/>
      <c r="AD783" s="89"/>
      <c r="AE783" s="89"/>
      <c r="AG783" s="89"/>
      <c r="AH783" s="38"/>
    </row>
    <row r="784" spans="1:34" ht="15">
      <c r="A784" s="86"/>
      <c r="X784" s="87"/>
      <c r="Y784" s="87"/>
      <c r="Z784" s="87"/>
      <c r="AA784" s="87"/>
      <c r="AB784" s="88"/>
      <c r="AC784" s="87"/>
      <c r="AD784" s="89"/>
      <c r="AE784" s="89"/>
      <c r="AG784" s="89"/>
      <c r="AH784" s="38"/>
    </row>
    <row r="785" spans="1:34" ht="15">
      <c r="A785" s="86"/>
      <c r="X785" s="87"/>
      <c r="Y785" s="87"/>
      <c r="Z785" s="87"/>
      <c r="AA785" s="87"/>
      <c r="AB785" s="88"/>
      <c r="AC785" s="87"/>
      <c r="AD785" s="89"/>
      <c r="AE785" s="89"/>
      <c r="AG785" s="89"/>
      <c r="AH785" s="38"/>
    </row>
    <row r="786" spans="1:34" ht="15">
      <c r="A786" s="86"/>
      <c r="X786" s="87"/>
      <c r="Y786" s="87"/>
      <c r="Z786" s="87"/>
      <c r="AA786" s="87"/>
      <c r="AB786" s="88"/>
      <c r="AC786" s="87"/>
      <c r="AD786" s="89"/>
      <c r="AE786" s="89"/>
      <c r="AG786" s="89"/>
      <c r="AH786" s="38"/>
    </row>
    <row r="787" spans="1:34" ht="15">
      <c r="A787" s="86"/>
      <c r="X787" s="87"/>
      <c r="Y787" s="87"/>
      <c r="Z787" s="87"/>
      <c r="AA787" s="87"/>
      <c r="AB787" s="88"/>
      <c r="AC787" s="87"/>
      <c r="AD787" s="89"/>
      <c r="AE787" s="89"/>
      <c r="AG787" s="89"/>
      <c r="AH787" s="38"/>
    </row>
    <row r="788" spans="1:34" ht="15">
      <c r="A788" s="86"/>
      <c r="X788" s="87"/>
      <c r="Y788" s="87"/>
      <c r="Z788" s="87"/>
      <c r="AA788" s="87"/>
      <c r="AB788" s="88"/>
      <c r="AC788" s="87"/>
      <c r="AD788" s="89"/>
      <c r="AE788" s="89"/>
      <c r="AG788" s="89"/>
      <c r="AH788" s="38"/>
    </row>
    <row r="789" spans="1:34" ht="15">
      <c r="A789" s="86"/>
      <c r="X789" s="87"/>
      <c r="Y789" s="87"/>
      <c r="Z789" s="87"/>
      <c r="AA789" s="87"/>
      <c r="AB789" s="88"/>
      <c r="AC789" s="87"/>
      <c r="AD789" s="89"/>
      <c r="AE789" s="89"/>
      <c r="AG789" s="89"/>
      <c r="AH789" s="38"/>
    </row>
    <row r="790" spans="1:34" ht="15">
      <c r="A790" s="86"/>
      <c r="X790" s="87"/>
      <c r="Y790" s="87"/>
      <c r="Z790" s="87"/>
      <c r="AA790" s="87"/>
      <c r="AB790" s="88"/>
      <c r="AC790" s="87"/>
      <c r="AD790" s="89"/>
      <c r="AE790" s="89"/>
      <c r="AG790" s="89"/>
      <c r="AH790" s="38"/>
    </row>
    <row r="791" spans="1:34" ht="15">
      <c r="A791" s="86"/>
      <c r="X791" s="87"/>
      <c r="Y791" s="87"/>
      <c r="Z791" s="87"/>
      <c r="AA791" s="87"/>
      <c r="AB791" s="88"/>
      <c r="AC791" s="87"/>
      <c r="AD791" s="89"/>
      <c r="AE791" s="89"/>
      <c r="AG791" s="89"/>
      <c r="AH791" s="38"/>
    </row>
    <row r="792" spans="1:34" ht="15">
      <c r="A792" s="86"/>
      <c r="X792" s="87"/>
      <c r="Y792" s="87"/>
      <c r="Z792" s="87"/>
      <c r="AA792" s="87"/>
      <c r="AB792" s="88"/>
      <c r="AC792" s="87"/>
      <c r="AD792" s="89"/>
      <c r="AE792" s="89"/>
      <c r="AG792" s="89"/>
      <c r="AH792" s="38"/>
    </row>
    <row r="793" spans="1:34" ht="15">
      <c r="A793" s="86"/>
      <c r="X793" s="87"/>
      <c r="Y793" s="87"/>
      <c r="Z793" s="87"/>
      <c r="AA793" s="87"/>
      <c r="AB793" s="88"/>
      <c r="AC793" s="87"/>
      <c r="AD793" s="89"/>
      <c r="AE793" s="89"/>
      <c r="AG793" s="89"/>
      <c r="AH793" s="38"/>
    </row>
    <row r="794" spans="1:34" ht="15">
      <c r="A794" s="86"/>
      <c r="X794" s="87"/>
      <c r="Y794" s="87"/>
      <c r="Z794" s="87"/>
      <c r="AA794" s="87"/>
      <c r="AB794" s="88"/>
      <c r="AC794" s="87"/>
      <c r="AD794" s="89"/>
      <c r="AE794" s="89"/>
      <c r="AG794" s="89"/>
      <c r="AH794" s="38"/>
    </row>
    <row r="795" spans="1:34" ht="15">
      <c r="A795" s="86"/>
      <c r="X795" s="87"/>
      <c r="Y795" s="87"/>
      <c r="Z795" s="87"/>
      <c r="AA795" s="87"/>
      <c r="AB795" s="88"/>
      <c r="AC795" s="87"/>
      <c r="AD795" s="89"/>
      <c r="AE795" s="89"/>
      <c r="AG795" s="89"/>
      <c r="AH795" s="38"/>
    </row>
    <row r="796" spans="1:34" ht="15">
      <c r="A796" s="86"/>
      <c r="X796" s="87"/>
      <c r="Y796" s="87"/>
      <c r="Z796" s="87"/>
      <c r="AA796" s="87"/>
      <c r="AB796" s="88"/>
      <c r="AC796" s="87"/>
      <c r="AD796" s="89"/>
      <c r="AE796" s="89"/>
      <c r="AG796" s="89"/>
      <c r="AH796" s="38"/>
    </row>
    <row r="797" spans="1:34" ht="15">
      <c r="A797" s="86"/>
      <c r="X797" s="87"/>
      <c r="Y797" s="87"/>
      <c r="Z797" s="87"/>
      <c r="AA797" s="87"/>
      <c r="AB797" s="88"/>
      <c r="AC797" s="87"/>
      <c r="AD797" s="89"/>
      <c r="AE797" s="89"/>
      <c r="AG797" s="89"/>
      <c r="AH797" s="38"/>
    </row>
    <row r="798" spans="1:34" ht="15">
      <c r="A798" s="86"/>
      <c r="X798" s="87"/>
      <c r="Y798" s="87"/>
      <c r="Z798" s="87"/>
      <c r="AA798" s="87"/>
      <c r="AB798" s="88"/>
      <c r="AC798" s="87"/>
      <c r="AD798" s="89"/>
      <c r="AE798" s="89"/>
      <c r="AG798" s="89"/>
      <c r="AH798" s="38"/>
    </row>
    <row r="799" spans="1:34" ht="15">
      <c r="A799" s="86"/>
      <c r="X799" s="87"/>
      <c r="Y799" s="87"/>
      <c r="Z799" s="87"/>
      <c r="AA799" s="87"/>
      <c r="AB799" s="88"/>
      <c r="AC799" s="87"/>
      <c r="AD799" s="89"/>
      <c r="AE799" s="89"/>
      <c r="AG799" s="89"/>
      <c r="AH799" s="38"/>
    </row>
    <row r="800" spans="1:34" ht="15">
      <c r="A800" s="86"/>
      <c r="X800" s="87"/>
      <c r="Y800" s="87"/>
      <c r="Z800" s="87"/>
      <c r="AA800" s="87"/>
      <c r="AB800" s="88"/>
      <c r="AC800" s="87"/>
      <c r="AD800" s="89"/>
      <c r="AE800" s="89"/>
      <c r="AG800" s="89"/>
      <c r="AH800" s="38"/>
    </row>
    <row r="801" spans="1:34" ht="15">
      <c r="A801" s="86"/>
      <c r="X801" s="87"/>
      <c r="Y801" s="87"/>
      <c r="Z801" s="87"/>
      <c r="AA801" s="87"/>
      <c r="AB801" s="88"/>
      <c r="AC801" s="87"/>
      <c r="AD801" s="89"/>
      <c r="AE801" s="89"/>
      <c r="AG801" s="89"/>
      <c r="AH801" s="38"/>
    </row>
    <row r="802" spans="1:34" ht="15">
      <c r="A802" s="86"/>
      <c r="X802" s="87"/>
      <c r="Y802" s="87"/>
      <c r="Z802" s="87"/>
      <c r="AA802" s="87"/>
      <c r="AB802" s="88"/>
      <c r="AC802" s="87"/>
      <c r="AD802" s="89"/>
      <c r="AE802" s="89"/>
      <c r="AG802" s="89"/>
      <c r="AH802" s="38"/>
    </row>
    <row r="803" spans="1:34" ht="15">
      <c r="A803" s="86"/>
      <c r="X803" s="87"/>
      <c r="Y803" s="87"/>
      <c r="Z803" s="87"/>
      <c r="AA803" s="87"/>
      <c r="AB803" s="88"/>
      <c r="AC803" s="87"/>
      <c r="AD803" s="89"/>
      <c r="AE803" s="89"/>
      <c r="AG803" s="89"/>
      <c r="AH803" s="38"/>
    </row>
    <row r="804" spans="1:34" ht="15">
      <c r="A804" s="86"/>
      <c r="X804" s="87"/>
      <c r="Y804" s="87"/>
      <c r="Z804" s="87"/>
      <c r="AA804" s="87"/>
      <c r="AB804" s="88"/>
      <c r="AC804" s="87"/>
      <c r="AD804" s="89"/>
      <c r="AE804" s="89"/>
      <c r="AG804" s="89"/>
      <c r="AH804" s="38"/>
    </row>
    <row r="805" spans="1:34" ht="15">
      <c r="A805" s="86"/>
      <c r="X805" s="87"/>
      <c r="Y805" s="87"/>
      <c r="Z805" s="87"/>
      <c r="AA805" s="87"/>
      <c r="AB805" s="88"/>
      <c r="AC805" s="87"/>
      <c r="AD805" s="89"/>
      <c r="AE805" s="89"/>
      <c r="AG805" s="89"/>
      <c r="AH805" s="38"/>
    </row>
    <row r="806" spans="1:34" ht="15">
      <c r="A806" s="86"/>
      <c r="X806" s="87"/>
      <c r="Y806" s="87"/>
      <c r="Z806" s="87"/>
      <c r="AA806" s="87"/>
      <c r="AB806" s="88"/>
      <c r="AC806" s="87"/>
      <c r="AD806" s="89"/>
      <c r="AE806" s="89"/>
      <c r="AG806" s="89"/>
      <c r="AH806" s="38"/>
    </row>
    <row r="807" spans="1:34" ht="15">
      <c r="A807" s="86"/>
      <c r="X807" s="87"/>
      <c r="Y807" s="87"/>
      <c r="Z807" s="87"/>
      <c r="AA807" s="87"/>
      <c r="AB807" s="88"/>
      <c r="AC807" s="87"/>
      <c r="AD807" s="89"/>
      <c r="AE807" s="89"/>
      <c r="AG807" s="89"/>
      <c r="AH807" s="38"/>
    </row>
    <row r="808" spans="1:34" ht="15">
      <c r="A808" s="86"/>
      <c r="X808" s="87"/>
      <c r="Y808" s="87"/>
      <c r="Z808" s="87"/>
      <c r="AA808" s="87"/>
      <c r="AB808" s="88"/>
      <c r="AC808" s="87"/>
      <c r="AD808" s="89"/>
      <c r="AE808" s="89"/>
      <c r="AG808" s="89"/>
      <c r="AH808" s="38"/>
    </row>
    <row r="809" spans="1:34" ht="15">
      <c r="A809" s="86"/>
      <c r="X809" s="87"/>
      <c r="Y809" s="87"/>
      <c r="Z809" s="87"/>
      <c r="AA809" s="87"/>
      <c r="AB809" s="88"/>
      <c r="AC809" s="87"/>
      <c r="AD809" s="89"/>
      <c r="AE809" s="89"/>
      <c r="AG809" s="89"/>
      <c r="AH809" s="38"/>
    </row>
    <row r="810" spans="1:34" ht="15">
      <c r="A810" s="86"/>
      <c r="X810" s="87"/>
      <c r="Y810" s="87"/>
      <c r="Z810" s="87"/>
      <c r="AA810" s="87"/>
      <c r="AB810" s="88"/>
      <c r="AC810" s="87"/>
      <c r="AD810" s="89"/>
      <c r="AE810" s="89"/>
      <c r="AG810" s="89"/>
      <c r="AH810" s="38"/>
    </row>
    <row r="811" spans="1:34" ht="15">
      <c r="A811" s="86"/>
      <c r="X811" s="87"/>
      <c r="Y811" s="87"/>
      <c r="Z811" s="87"/>
      <c r="AA811" s="87"/>
      <c r="AB811" s="88"/>
      <c r="AC811" s="87"/>
      <c r="AD811" s="89"/>
      <c r="AE811" s="89"/>
      <c r="AG811" s="89"/>
      <c r="AH811" s="38"/>
    </row>
    <row r="812" spans="1:34" ht="15">
      <c r="A812" s="86"/>
      <c r="X812" s="87"/>
      <c r="Y812" s="87"/>
      <c r="Z812" s="87"/>
      <c r="AA812" s="87"/>
      <c r="AB812" s="88"/>
      <c r="AC812" s="87"/>
      <c r="AD812" s="89"/>
      <c r="AE812" s="89"/>
      <c r="AG812" s="89"/>
      <c r="AH812" s="38"/>
    </row>
    <row r="813" spans="1:34" ht="15">
      <c r="A813" s="86"/>
      <c r="X813" s="87"/>
      <c r="Y813" s="87"/>
      <c r="Z813" s="87"/>
      <c r="AA813" s="87"/>
      <c r="AB813" s="88"/>
      <c r="AC813" s="87"/>
      <c r="AD813" s="89"/>
      <c r="AE813" s="89"/>
      <c r="AG813" s="89"/>
      <c r="AH813" s="38"/>
    </row>
    <row r="814" spans="1:34" ht="15">
      <c r="A814" s="86"/>
      <c r="X814" s="87"/>
      <c r="Y814" s="87"/>
      <c r="Z814" s="87"/>
      <c r="AA814" s="87"/>
      <c r="AB814" s="88"/>
      <c r="AC814" s="87"/>
      <c r="AD814" s="89"/>
      <c r="AE814" s="89"/>
      <c r="AG814" s="89"/>
      <c r="AH814" s="38"/>
    </row>
    <row r="815" spans="1:34" ht="15">
      <c r="A815" s="86"/>
      <c r="X815" s="87"/>
      <c r="Y815" s="87"/>
      <c r="Z815" s="87"/>
      <c r="AA815" s="87"/>
      <c r="AB815" s="88"/>
      <c r="AC815" s="87"/>
      <c r="AD815" s="89"/>
      <c r="AE815" s="89"/>
      <c r="AG815" s="89"/>
      <c r="AH815" s="38"/>
    </row>
    <row r="816" spans="1:34" ht="15">
      <c r="A816" s="86"/>
      <c r="X816" s="87"/>
      <c r="Y816" s="87"/>
      <c r="Z816" s="87"/>
      <c r="AA816" s="87"/>
      <c r="AB816" s="88"/>
      <c r="AC816" s="87"/>
      <c r="AD816" s="89"/>
      <c r="AE816" s="89"/>
      <c r="AG816" s="89"/>
      <c r="AH816" s="38"/>
    </row>
    <row r="817" spans="1:34" ht="15">
      <c r="A817" s="86"/>
      <c r="X817" s="87"/>
      <c r="Y817" s="87"/>
      <c r="Z817" s="87"/>
      <c r="AA817" s="87"/>
      <c r="AB817" s="88"/>
      <c r="AC817" s="87"/>
      <c r="AD817" s="89"/>
      <c r="AE817" s="89"/>
      <c r="AG817" s="89"/>
      <c r="AH817" s="38"/>
    </row>
    <row r="818" spans="1:34" ht="15">
      <c r="A818" s="86"/>
      <c r="X818" s="87"/>
      <c r="Y818" s="87"/>
      <c r="Z818" s="87"/>
      <c r="AA818" s="87"/>
      <c r="AB818" s="88"/>
      <c r="AC818" s="87"/>
      <c r="AD818" s="89"/>
      <c r="AE818" s="89"/>
      <c r="AG818" s="89"/>
      <c r="AH818" s="38"/>
    </row>
    <row r="819" spans="1:34" ht="15">
      <c r="A819" s="86"/>
      <c r="X819" s="87"/>
      <c r="Y819" s="87"/>
      <c r="Z819" s="87"/>
      <c r="AA819" s="87"/>
      <c r="AB819" s="88"/>
      <c r="AC819" s="87"/>
      <c r="AD819" s="89"/>
      <c r="AE819" s="89"/>
      <c r="AG819" s="89"/>
      <c r="AH819" s="38"/>
    </row>
    <row r="820" spans="1:34" ht="15">
      <c r="A820" s="86"/>
      <c r="X820" s="87"/>
      <c r="Y820" s="87"/>
      <c r="Z820" s="87"/>
      <c r="AA820" s="87"/>
      <c r="AB820" s="88"/>
      <c r="AC820" s="87"/>
      <c r="AD820" s="89"/>
      <c r="AE820" s="89"/>
      <c r="AG820" s="89"/>
      <c r="AH820" s="38"/>
    </row>
    <row r="821" spans="1:34" ht="15">
      <c r="A821" s="86"/>
      <c r="X821" s="87"/>
      <c r="Y821" s="87"/>
      <c r="Z821" s="87"/>
      <c r="AA821" s="87"/>
      <c r="AB821" s="88"/>
      <c r="AC821" s="87"/>
      <c r="AD821" s="89"/>
      <c r="AE821" s="89"/>
      <c r="AG821" s="89"/>
      <c r="AH821" s="38"/>
    </row>
    <row r="822" spans="1:34" ht="15">
      <c r="A822" s="86"/>
      <c r="X822" s="87"/>
      <c r="Y822" s="87"/>
      <c r="Z822" s="87"/>
      <c r="AA822" s="87"/>
      <c r="AB822" s="88"/>
      <c r="AC822" s="87"/>
      <c r="AD822" s="89"/>
      <c r="AE822" s="89"/>
      <c r="AG822" s="89"/>
      <c r="AH822" s="38"/>
    </row>
    <row r="823" spans="1:34" ht="15">
      <c r="A823" s="86"/>
      <c r="X823" s="87"/>
      <c r="Y823" s="87"/>
      <c r="Z823" s="87"/>
      <c r="AA823" s="87"/>
      <c r="AB823" s="88"/>
      <c r="AC823" s="87"/>
      <c r="AD823" s="89"/>
      <c r="AE823" s="89"/>
      <c r="AG823" s="89"/>
      <c r="AH823" s="38"/>
    </row>
    <row r="824" spans="1:34" ht="15">
      <c r="A824" s="86"/>
      <c r="X824" s="87"/>
      <c r="Y824" s="87"/>
      <c r="Z824" s="87"/>
      <c r="AA824" s="87"/>
      <c r="AB824" s="88"/>
      <c r="AC824" s="87"/>
      <c r="AD824" s="89"/>
      <c r="AE824" s="89"/>
      <c r="AG824" s="89"/>
      <c r="AH824" s="38"/>
    </row>
    <row r="825" spans="1:34" ht="15">
      <c r="A825" s="86"/>
      <c r="X825" s="87"/>
      <c r="Y825" s="87"/>
      <c r="Z825" s="87"/>
      <c r="AA825" s="87"/>
      <c r="AB825" s="88"/>
      <c r="AC825" s="87"/>
      <c r="AD825" s="89"/>
      <c r="AE825" s="89"/>
      <c r="AG825" s="89"/>
      <c r="AH825" s="38"/>
    </row>
    <row r="826" spans="1:34" ht="15">
      <c r="A826" s="86"/>
      <c r="X826" s="87"/>
      <c r="Y826" s="87"/>
      <c r="Z826" s="87"/>
      <c r="AA826" s="87"/>
      <c r="AB826" s="88"/>
      <c r="AC826" s="87"/>
      <c r="AD826" s="89"/>
      <c r="AE826" s="89"/>
      <c r="AG826" s="89"/>
      <c r="AH826" s="38"/>
    </row>
    <row r="827" spans="1:34" ht="15">
      <c r="A827" s="86"/>
      <c r="X827" s="87"/>
      <c r="Y827" s="87"/>
      <c r="Z827" s="87"/>
      <c r="AA827" s="87"/>
      <c r="AB827" s="88"/>
      <c r="AC827" s="87"/>
      <c r="AD827" s="89"/>
      <c r="AE827" s="89"/>
      <c r="AG827" s="89"/>
      <c r="AH827" s="38"/>
    </row>
    <row r="828" spans="1:34" ht="15">
      <c r="A828" s="86"/>
      <c r="X828" s="87"/>
      <c r="Y828" s="87"/>
      <c r="Z828" s="87"/>
      <c r="AA828" s="87"/>
      <c r="AB828" s="88"/>
      <c r="AC828" s="87"/>
      <c r="AD828" s="89"/>
      <c r="AE828" s="89"/>
      <c r="AG828" s="89"/>
      <c r="AH828" s="38"/>
    </row>
    <row r="829" spans="1:34" ht="15">
      <c r="A829" s="86"/>
      <c r="X829" s="87"/>
      <c r="Y829" s="87"/>
      <c r="Z829" s="87"/>
      <c r="AA829" s="87"/>
      <c r="AB829" s="88"/>
      <c r="AC829" s="87"/>
      <c r="AD829" s="89"/>
      <c r="AE829" s="89"/>
      <c r="AG829" s="89"/>
      <c r="AH829" s="38"/>
    </row>
    <row r="830" spans="1:34" ht="15">
      <c r="A830" s="86"/>
      <c r="X830" s="87"/>
      <c r="Y830" s="87"/>
      <c r="Z830" s="87"/>
      <c r="AA830" s="87"/>
      <c r="AB830" s="88"/>
      <c r="AC830" s="87"/>
      <c r="AD830" s="89"/>
      <c r="AE830" s="89"/>
      <c r="AG830" s="89"/>
      <c r="AH830" s="38"/>
    </row>
    <row r="831" spans="1:34" ht="15">
      <c r="A831" s="86"/>
      <c r="X831" s="87"/>
      <c r="Y831" s="87"/>
      <c r="Z831" s="87"/>
      <c r="AA831" s="87"/>
      <c r="AB831" s="88"/>
      <c r="AC831" s="87"/>
      <c r="AD831" s="89"/>
      <c r="AE831" s="89"/>
      <c r="AG831" s="89"/>
      <c r="AH831" s="38"/>
    </row>
    <row r="832" spans="1:34" ht="15">
      <c r="A832" s="86"/>
      <c r="X832" s="87"/>
      <c r="Y832" s="87"/>
      <c r="Z832" s="87"/>
      <c r="AA832" s="87"/>
      <c r="AB832" s="88"/>
      <c r="AC832" s="87"/>
      <c r="AD832" s="89"/>
      <c r="AE832" s="89"/>
      <c r="AG832" s="89"/>
      <c r="AH832" s="38"/>
    </row>
    <row r="833" spans="1:34" ht="15">
      <c r="A833" s="86"/>
      <c r="X833" s="87"/>
      <c r="Y833" s="87"/>
      <c r="Z833" s="87"/>
      <c r="AA833" s="87"/>
      <c r="AB833" s="88"/>
      <c r="AC833" s="87"/>
      <c r="AD833" s="89"/>
      <c r="AE833" s="89"/>
      <c r="AG833" s="89"/>
      <c r="AH833" s="38"/>
    </row>
    <row r="834" spans="1:34" ht="15">
      <c r="A834" s="86"/>
      <c r="X834" s="87"/>
      <c r="Y834" s="87"/>
      <c r="Z834" s="87"/>
      <c r="AA834" s="87"/>
      <c r="AB834" s="88"/>
      <c r="AC834" s="87"/>
      <c r="AD834" s="89"/>
      <c r="AE834" s="89"/>
      <c r="AG834" s="89"/>
      <c r="AH834" s="38"/>
    </row>
    <row r="835" spans="1:34" ht="15">
      <c r="A835" s="86"/>
      <c r="X835" s="87"/>
      <c r="Y835" s="87"/>
      <c r="Z835" s="87"/>
      <c r="AA835" s="87"/>
      <c r="AB835" s="88"/>
      <c r="AC835" s="87"/>
      <c r="AD835" s="89"/>
      <c r="AE835" s="89"/>
      <c r="AG835" s="89"/>
      <c r="AH835" s="38"/>
    </row>
    <row r="836" spans="1:34" ht="15">
      <c r="A836" s="86"/>
      <c r="X836" s="87"/>
      <c r="Y836" s="87"/>
      <c r="Z836" s="87"/>
      <c r="AA836" s="87"/>
      <c r="AB836" s="88"/>
      <c r="AC836" s="87"/>
      <c r="AD836" s="89"/>
      <c r="AE836" s="89"/>
      <c r="AG836" s="89"/>
      <c r="AH836" s="38"/>
    </row>
    <row r="837" spans="1:34" ht="15">
      <c r="A837" s="86"/>
      <c r="X837" s="87"/>
      <c r="Y837" s="87"/>
      <c r="Z837" s="87"/>
      <c r="AA837" s="87"/>
      <c r="AB837" s="88"/>
      <c r="AC837" s="87"/>
      <c r="AD837" s="89"/>
      <c r="AE837" s="89"/>
      <c r="AG837" s="89"/>
      <c r="AH837" s="38"/>
    </row>
    <row r="838" spans="1:34" ht="15">
      <c r="A838" s="86"/>
      <c r="X838" s="87"/>
      <c r="Y838" s="87"/>
      <c r="Z838" s="87"/>
      <c r="AA838" s="87"/>
      <c r="AB838" s="88"/>
      <c r="AC838" s="87"/>
      <c r="AD838" s="89"/>
      <c r="AE838" s="89"/>
      <c r="AG838" s="89"/>
      <c r="AH838" s="38"/>
    </row>
    <row r="839" spans="1:34" ht="15">
      <c r="A839" s="86"/>
      <c r="X839" s="87"/>
      <c r="Y839" s="87"/>
      <c r="Z839" s="87"/>
      <c r="AA839" s="87"/>
      <c r="AB839" s="88"/>
      <c r="AC839" s="87"/>
      <c r="AD839" s="89"/>
      <c r="AE839" s="89"/>
      <c r="AG839" s="89"/>
      <c r="AH839" s="38"/>
    </row>
    <row r="840" spans="1:34" ht="15">
      <c r="A840" s="86"/>
      <c r="X840" s="87"/>
      <c r="Y840" s="87"/>
      <c r="Z840" s="87"/>
      <c r="AA840" s="87"/>
      <c r="AB840" s="88"/>
      <c r="AC840" s="87"/>
      <c r="AD840" s="89"/>
      <c r="AE840" s="89"/>
      <c r="AG840" s="89"/>
      <c r="AH840" s="38"/>
    </row>
    <row r="841" spans="1:34" ht="15">
      <c r="A841" s="86"/>
      <c r="X841" s="87"/>
      <c r="Y841" s="87"/>
      <c r="Z841" s="87"/>
      <c r="AA841" s="87"/>
      <c r="AB841" s="88"/>
      <c r="AC841" s="87"/>
      <c r="AD841" s="89"/>
      <c r="AE841" s="89"/>
      <c r="AG841" s="89"/>
      <c r="AH841" s="38"/>
    </row>
    <row r="842" spans="1:34" ht="15">
      <c r="A842" s="86"/>
      <c r="X842" s="87"/>
      <c r="Y842" s="87"/>
      <c r="Z842" s="87"/>
      <c r="AA842" s="87"/>
      <c r="AB842" s="88"/>
      <c r="AC842" s="87"/>
      <c r="AD842" s="89"/>
      <c r="AE842" s="89"/>
      <c r="AG842" s="89"/>
      <c r="AH842" s="38"/>
    </row>
    <row r="843" spans="1:34" ht="15">
      <c r="A843" s="86"/>
      <c r="X843" s="87"/>
      <c r="Y843" s="87"/>
      <c r="Z843" s="87"/>
      <c r="AA843" s="87"/>
      <c r="AB843" s="88"/>
      <c r="AC843" s="87"/>
      <c r="AD843" s="89"/>
      <c r="AE843" s="89"/>
      <c r="AG843" s="89"/>
      <c r="AH843" s="38"/>
    </row>
    <row r="844" spans="1:34" ht="15">
      <c r="A844" s="86"/>
      <c r="X844" s="87"/>
      <c r="Y844" s="87"/>
      <c r="Z844" s="87"/>
      <c r="AA844" s="87"/>
      <c r="AB844" s="88"/>
      <c r="AC844" s="87"/>
      <c r="AD844" s="89"/>
      <c r="AE844" s="89"/>
      <c r="AG844" s="89"/>
      <c r="AH844" s="38"/>
    </row>
    <row r="845" spans="1:34" ht="15">
      <c r="A845" s="86"/>
      <c r="X845" s="87"/>
      <c r="Y845" s="87"/>
      <c r="Z845" s="87"/>
      <c r="AA845" s="87"/>
      <c r="AB845" s="88"/>
      <c r="AC845" s="87"/>
      <c r="AD845" s="89"/>
      <c r="AE845" s="89"/>
      <c r="AG845" s="89"/>
      <c r="AH845" s="38"/>
    </row>
    <row r="846" spans="1:34" ht="15">
      <c r="A846" s="86"/>
      <c r="X846" s="87"/>
      <c r="Y846" s="87"/>
      <c r="Z846" s="87"/>
      <c r="AA846" s="87"/>
      <c r="AB846" s="88"/>
      <c r="AC846" s="87"/>
      <c r="AD846" s="89"/>
      <c r="AE846" s="89"/>
      <c r="AG846" s="89"/>
      <c r="AH846" s="38"/>
    </row>
    <row r="847" spans="1:34" ht="15">
      <c r="A847" s="86"/>
      <c r="X847" s="87"/>
      <c r="Y847" s="87"/>
      <c r="Z847" s="87"/>
      <c r="AA847" s="87"/>
      <c r="AB847" s="88"/>
      <c r="AC847" s="87"/>
      <c r="AD847" s="89"/>
      <c r="AE847" s="89"/>
      <c r="AG847" s="89"/>
      <c r="AH847" s="38"/>
    </row>
    <row r="848" spans="1:34" ht="15">
      <c r="A848" s="86"/>
      <c r="X848" s="87"/>
      <c r="Y848" s="87"/>
      <c r="Z848" s="87"/>
      <c r="AA848" s="87"/>
      <c r="AB848" s="88"/>
      <c r="AC848" s="87"/>
      <c r="AD848" s="89"/>
      <c r="AE848" s="89"/>
      <c r="AG848" s="89"/>
      <c r="AH848" s="38"/>
    </row>
    <row r="849" spans="1:34" ht="15">
      <c r="A849" s="86"/>
      <c r="X849" s="87"/>
      <c r="Y849" s="87"/>
      <c r="Z849" s="87"/>
      <c r="AA849" s="87"/>
      <c r="AB849" s="88"/>
      <c r="AC849" s="87"/>
      <c r="AD849" s="89"/>
      <c r="AE849" s="89"/>
      <c r="AG849" s="89"/>
      <c r="AH849" s="38"/>
    </row>
    <row r="850" spans="1:34" ht="15">
      <c r="A850" s="86"/>
      <c r="X850" s="87"/>
      <c r="Y850" s="87"/>
      <c r="Z850" s="87"/>
      <c r="AA850" s="87"/>
      <c r="AB850" s="88"/>
      <c r="AC850" s="87"/>
      <c r="AD850" s="89"/>
      <c r="AE850" s="89"/>
      <c r="AG850" s="89"/>
      <c r="AH850" s="38"/>
    </row>
    <row r="851" spans="1:34" ht="15">
      <c r="A851" s="86"/>
      <c r="X851" s="87"/>
      <c r="Y851" s="87"/>
      <c r="Z851" s="87"/>
      <c r="AA851" s="87"/>
      <c r="AB851" s="88"/>
      <c r="AC851" s="87"/>
      <c r="AD851" s="89"/>
      <c r="AE851" s="89"/>
      <c r="AG851" s="89"/>
      <c r="AH851" s="38"/>
    </row>
    <row r="852" spans="1:34" ht="15">
      <c r="A852" s="86"/>
      <c r="X852" s="87"/>
      <c r="Y852" s="87"/>
      <c r="Z852" s="87"/>
      <c r="AA852" s="87"/>
      <c r="AB852" s="88"/>
      <c r="AC852" s="87"/>
      <c r="AD852" s="89"/>
      <c r="AE852" s="89"/>
      <c r="AG852" s="89"/>
      <c r="AH852" s="38"/>
    </row>
    <row r="853" spans="1:34" ht="15">
      <c r="A853" s="86"/>
      <c r="X853" s="87"/>
      <c r="Y853" s="87"/>
      <c r="Z853" s="87"/>
      <c r="AA853" s="87"/>
      <c r="AB853" s="88"/>
      <c r="AC853" s="87"/>
      <c r="AD853" s="89"/>
      <c r="AE853" s="89"/>
      <c r="AG853" s="89"/>
      <c r="AH853" s="38"/>
    </row>
    <row r="854" spans="1:34" ht="15">
      <c r="A854" s="86"/>
      <c r="X854" s="87"/>
      <c r="Y854" s="87"/>
      <c r="Z854" s="87"/>
      <c r="AA854" s="87"/>
      <c r="AB854" s="88"/>
      <c r="AC854" s="87"/>
      <c r="AD854" s="89"/>
      <c r="AE854" s="89"/>
      <c r="AG854" s="89"/>
      <c r="AH854" s="38"/>
    </row>
    <row r="855" spans="1:34" ht="15">
      <c r="A855" s="86"/>
      <c r="X855" s="87"/>
      <c r="Y855" s="87"/>
      <c r="Z855" s="87"/>
      <c r="AA855" s="87"/>
      <c r="AB855" s="88"/>
      <c r="AC855" s="87"/>
      <c r="AD855" s="89"/>
      <c r="AE855" s="89"/>
      <c r="AG855" s="89"/>
      <c r="AH855" s="38"/>
    </row>
    <row r="856" spans="1:34" ht="15">
      <c r="A856" s="86"/>
      <c r="X856" s="87"/>
      <c r="Y856" s="87"/>
      <c r="Z856" s="87"/>
      <c r="AA856" s="87"/>
      <c r="AB856" s="88"/>
      <c r="AC856" s="87"/>
      <c r="AD856" s="89"/>
      <c r="AE856" s="89"/>
      <c r="AG856" s="89"/>
      <c r="AH856" s="38"/>
    </row>
    <row r="857" spans="1:34" ht="15">
      <c r="A857" s="86"/>
      <c r="X857" s="87"/>
      <c r="Y857" s="87"/>
      <c r="Z857" s="87"/>
      <c r="AA857" s="87"/>
      <c r="AB857" s="88"/>
      <c r="AC857" s="87"/>
      <c r="AD857" s="89"/>
      <c r="AE857" s="89"/>
      <c r="AG857" s="89"/>
      <c r="AH857" s="38"/>
    </row>
    <row r="858" spans="1:34" ht="15">
      <c r="A858" s="86"/>
      <c r="X858" s="87"/>
      <c r="Y858" s="87"/>
      <c r="Z858" s="87"/>
      <c r="AA858" s="87"/>
      <c r="AB858" s="88"/>
      <c r="AC858" s="87"/>
      <c r="AD858" s="89"/>
      <c r="AE858" s="89"/>
      <c r="AG858" s="89"/>
      <c r="AH858" s="38"/>
    </row>
    <row r="859" spans="1:34" ht="15">
      <c r="A859" s="86"/>
      <c r="X859" s="87"/>
      <c r="Y859" s="87"/>
      <c r="Z859" s="87"/>
      <c r="AA859" s="87"/>
      <c r="AB859" s="88"/>
      <c r="AC859" s="87"/>
      <c r="AD859" s="89"/>
      <c r="AE859" s="89"/>
      <c r="AG859" s="89"/>
      <c r="AH859" s="38"/>
    </row>
    <row r="860" spans="1:34" ht="15">
      <c r="A860" s="86"/>
      <c r="X860" s="87"/>
      <c r="Y860" s="87"/>
      <c r="Z860" s="87"/>
      <c r="AA860" s="87"/>
      <c r="AB860" s="88"/>
      <c r="AC860" s="87"/>
      <c r="AD860" s="89"/>
      <c r="AE860" s="89"/>
      <c r="AG860" s="89"/>
      <c r="AH860" s="38"/>
    </row>
    <row r="861" spans="1:34" ht="15">
      <c r="A861" s="86"/>
      <c r="X861" s="87"/>
      <c r="Y861" s="87"/>
      <c r="Z861" s="87"/>
      <c r="AA861" s="87"/>
      <c r="AB861" s="88"/>
      <c r="AC861" s="87"/>
      <c r="AD861" s="89"/>
      <c r="AE861" s="89"/>
      <c r="AG861" s="89"/>
      <c r="AH861" s="38"/>
    </row>
    <row r="862" spans="1:34" ht="15">
      <c r="A862" s="86"/>
      <c r="X862" s="87"/>
      <c r="Y862" s="87"/>
      <c r="Z862" s="87"/>
      <c r="AA862" s="87"/>
      <c r="AB862" s="88"/>
      <c r="AC862" s="87"/>
      <c r="AD862" s="89"/>
      <c r="AE862" s="89"/>
      <c r="AG862" s="89"/>
      <c r="AH862" s="38"/>
    </row>
    <row r="863" spans="1:34" ht="15">
      <c r="A863" s="86"/>
      <c r="X863" s="87"/>
      <c r="Y863" s="87"/>
      <c r="Z863" s="87"/>
      <c r="AA863" s="87"/>
      <c r="AB863" s="88"/>
      <c r="AC863" s="87"/>
      <c r="AD863" s="89"/>
      <c r="AE863" s="89"/>
      <c r="AG863" s="89"/>
      <c r="AH863" s="38"/>
    </row>
    <row r="864" spans="1:34" ht="15">
      <c r="A864" s="86"/>
      <c r="X864" s="87"/>
      <c r="Y864" s="87"/>
      <c r="Z864" s="87"/>
      <c r="AA864" s="87"/>
      <c r="AB864" s="88"/>
      <c r="AC864" s="87"/>
      <c r="AD864" s="89"/>
      <c r="AE864" s="89"/>
      <c r="AG864" s="89"/>
      <c r="AH864" s="38"/>
    </row>
    <row r="865" spans="1:34" ht="15">
      <c r="A865" s="86"/>
      <c r="X865" s="87"/>
      <c r="Y865" s="87"/>
      <c r="Z865" s="87"/>
      <c r="AA865" s="87"/>
      <c r="AB865" s="88"/>
      <c r="AC865" s="87"/>
      <c r="AD865" s="89"/>
      <c r="AE865" s="89"/>
      <c r="AG865" s="89"/>
      <c r="AH865" s="38"/>
    </row>
    <row r="866" spans="1:34" ht="15">
      <c r="A866" s="86"/>
      <c r="X866" s="87"/>
      <c r="Y866" s="87"/>
      <c r="Z866" s="87"/>
      <c r="AA866" s="87"/>
      <c r="AB866" s="88"/>
      <c r="AC866" s="87"/>
      <c r="AD866" s="89"/>
      <c r="AE866" s="89"/>
      <c r="AG866" s="89"/>
      <c r="AH866" s="38"/>
    </row>
    <row r="867" spans="1:34" ht="15">
      <c r="A867" s="86"/>
      <c r="X867" s="87"/>
      <c r="Y867" s="87"/>
      <c r="Z867" s="87"/>
      <c r="AA867" s="87"/>
      <c r="AB867" s="88"/>
      <c r="AC867" s="87"/>
      <c r="AD867" s="89"/>
      <c r="AE867" s="89"/>
      <c r="AG867" s="89"/>
      <c r="AH867" s="38"/>
    </row>
    <row r="868" spans="1:34" ht="15">
      <c r="A868" s="86"/>
      <c r="X868" s="87"/>
      <c r="Y868" s="87"/>
      <c r="Z868" s="87"/>
      <c r="AA868" s="87"/>
      <c r="AB868" s="88"/>
      <c r="AC868" s="87"/>
      <c r="AD868" s="89"/>
      <c r="AE868" s="89"/>
      <c r="AG868" s="89"/>
      <c r="AH868" s="38"/>
    </row>
    <row r="869" spans="1:34" ht="15">
      <c r="A869" s="86"/>
      <c r="X869" s="87"/>
      <c r="Y869" s="87"/>
      <c r="Z869" s="87"/>
      <c r="AA869" s="87"/>
      <c r="AB869" s="88"/>
      <c r="AC869" s="87"/>
      <c r="AD869" s="89"/>
      <c r="AE869" s="89"/>
      <c r="AG869" s="89"/>
      <c r="AH869" s="38"/>
    </row>
    <row r="870" spans="1:34" ht="15">
      <c r="A870" s="86"/>
      <c r="X870" s="87"/>
      <c r="Y870" s="87"/>
      <c r="Z870" s="87"/>
      <c r="AA870" s="87"/>
      <c r="AB870" s="88"/>
      <c r="AC870" s="87"/>
      <c r="AD870" s="89"/>
      <c r="AE870" s="89"/>
      <c r="AG870" s="89"/>
      <c r="AH870" s="38"/>
    </row>
    <row r="871" spans="1:34" ht="15">
      <c r="A871" s="86"/>
      <c r="X871" s="87"/>
      <c r="Y871" s="87"/>
      <c r="Z871" s="87"/>
      <c r="AA871" s="87"/>
      <c r="AB871" s="88"/>
      <c r="AC871" s="87"/>
      <c r="AD871" s="89"/>
      <c r="AE871" s="89"/>
      <c r="AG871" s="89"/>
      <c r="AH871" s="38"/>
    </row>
    <row r="872" spans="1:34" ht="15">
      <c r="A872" s="86"/>
      <c r="X872" s="87"/>
      <c r="Y872" s="87"/>
      <c r="Z872" s="87"/>
      <c r="AA872" s="87"/>
      <c r="AB872" s="88"/>
      <c r="AC872" s="87"/>
      <c r="AD872" s="89"/>
      <c r="AE872" s="89"/>
      <c r="AG872" s="89"/>
      <c r="AH872" s="38"/>
    </row>
    <row r="873" spans="1:34" ht="15">
      <c r="A873" s="86"/>
      <c r="X873" s="87"/>
      <c r="Y873" s="87"/>
      <c r="Z873" s="87"/>
      <c r="AA873" s="87"/>
      <c r="AB873" s="88"/>
      <c r="AC873" s="87"/>
      <c r="AD873" s="89"/>
      <c r="AE873" s="89"/>
      <c r="AG873" s="89"/>
      <c r="AH873" s="38"/>
    </row>
    <row r="874" spans="1:34" ht="15">
      <c r="A874" s="86"/>
      <c r="X874" s="87"/>
      <c r="Y874" s="87"/>
      <c r="Z874" s="87"/>
      <c r="AA874" s="87"/>
      <c r="AB874" s="88"/>
      <c r="AC874" s="87"/>
      <c r="AD874" s="89"/>
      <c r="AE874" s="89"/>
      <c r="AG874" s="89"/>
      <c r="AH874" s="38"/>
    </row>
    <row r="875" spans="1:34" ht="15">
      <c r="A875" s="86"/>
      <c r="X875" s="87"/>
      <c r="Y875" s="87"/>
      <c r="Z875" s="87"/>
      <c r="AA875" s="87"/>
      <c r="AB875" s="88"/>
      <c r="AC875" s="87"/>
      <c r="AD875" s="89"/>
      <c r="AE875" s="89"/>
      <c r="AG875" s="89"/>
      <c r="AH875" s="38"/>
    </row>
    <row r="876" spans="1:34" ht="15">
      <c r="A876" s="86"/>
      <c r="X876" s="87"/>
      <c r="Y876" s="87"/>
      <c r="Z876" s="87"/>
      <c r="AA876" s="87"/>
      <c r="AB876" s="88"/>
      <c r="AC876" s="87"/>
      <c r="AD876" s="89"/>
      <c r="AE876" s="89"/>
      <c r="AG876" s="89"/>
      <c r="AH876" s="38"/>
    </row>
    <row r="877" spans="1:34" ht="15">
      <c r="A877" s="86"/>
      <c r="X877" s="87"/>
      <c r="Y877" s="87"/>
      <c r="Z877" s="87"/>
      <c r="AA877" s="87"/>
      <c r="AB877" s="88"/>
      <c r="AC877" s="87"/>
      <c r="AD877" s="89"/>
      <c r="AE877" s="89"/>
      <c r="AG877" s="89"/>
      <c r="AH877" s="38"/>
    </row>
    <row r="878" spans="1:34" ht="15">
      <c r="A878" s="86"/>
      <c r="X878" s="87"/>
      <c r="Y878" s="87"/>
      <c r="Z878" s="87"/>
      <c r="AA878" s="87"/>
      <c r="AB878" s="88"/>
      <c r="AC878" s="87"/>
      <c r="AD878" s="89"/>
      <c r="AE878" s="89"/>
      <c r="AG878" s="89"/>
      <c r="AH878" s="38"/>
    </row>
    <row r="879" spans="1:34" ht="15">
      <c r="A879" s="86"/>
      <c r="X879" s="87"/>
      <c r="Y879" s="87"/>
      <c r="Z879" s="87"/>
      <c r="AA879" s="87"/>
      <c r="AB879" s="88"/>
      <c r="AC879" s="87"/>
      <c r="AD879" s="89"/>
      <c r="AE879" s="89"/>
      <c r="AG879" s="89"/>
      <c r="AH879" s="38"/>
    </row>
    <row r="880" spans="1:34" ht="15">
      <c r="A880" s="86"/>
      <c r="X880" s="87"/>
      <c r="Y880" s="87"/>
      <c r="Z880" s="87"/>
      <c r="AA880" s="87"/>
      <c r="AB880" s="88"/>
      <c r="AC880" s="87"/>
      <c r="AD880" s="89"/>
      <c r="AE880" s="89"/>
      <c r="AG880" s="89"/>
      <c r="AH880" s="38"/>
    </row>
    <row r="881" spans="1:34" ht="15">
      <c r="A881" s="86"/>
      <c r="X881" s="87"/>
      <c r="Y881" s="87"/>
      <c r="Z881" s="87"/>
      <c r="AA881" s="87"/>
      <c r="AB881" s="88"/>
      <c r="AC881" s="87"/>
      <c r="AD881" s="89"/>
      <c r="AE881" s="89"/>
      <c r="AG881" s="89"/>
      <c r="AH881" s="38"/>
    </row>
    <row r="882" spans="1:34" ht="15">
      <c r="A882" s="86"/>
      <c r="X882" s="87"/>
      <c r="Y882" s="87"/>
      <c r="Z882" s="87"/>
      <c r="AA882" s="87"/>
      <c r="AB882" s="88"/>
      <c r="AC882" s="87"/>
      <c r="AD882" s="89"/>
      <c r="AE882" s="89"/>
      <c r="AG882" s="89"/>
      <c r="AH882" s="38"/>
    </row>
    <row r="883" spans="1:34" ht="15">
      <c r="A883" s="86"/>
      <c r="X883" s="87"/>
      <c r="Y883" s="87"/>
      <c r="Z883" s="87"/>
      <c r="AA883" s="87"/>
      <c r="AB883" s="88"/>
      <c r="AC883" s="87"/>
      <c r="AD883" s="89"/>
      <c r="AE883" s="89"/>
      <c r="AG883" s="89"/>
      <c r="AH883" s="38"/>
    </row>
    <row r="884" spans="1:34" ht="15">
      <c r="A884" s="86"/>
      <c r="X884" s="87"/>
      <c r="Y884" s="87"/>
      <c r="Z884" s="87"/>
      <c r="AA884" s="87"/>
      <c r="AB884" s="88"/>
      <c r="AC884" s="87"/>
      <c r="AD884" s="89"/>
      <c r="AE884" s="89"/>
      <c r="AG884" s="89"/>
      <c r="AH884" s="38"/>
    </row>
    <row r="885" spans="1:34" ht="15">
      <c r="A885" s="86"/>
      <c r="X885" s="87"/>
      <c r="Y885" s="87"/>
      <c r="Z885" s="87"/>
      <c r="AA885" s="87"/>
      <c r="AB885" s="88"/>
      <c r="AC885" s="87"/>
      <c r="AD885" s="89"/>
      <c r="AE885" s="89"/>
      <c r="AG885" s="89"/>
      <c r="AH885" s="38"/>
    </row>
    <row r="886" spans="1:34" ht="15">
      <c r="A886" s="86"/>
      <c r="X886" s="87"/>
      <c r="Y886" s="87"/>
      <c r="Z886" s="87"/>
      <c r="AA886" s="87"/>
      <c r="AB886" s="88"/>
      <c r="AC886" s="87"/>
      <c r="AD886" s="89"/>
      <c r="AE886" s="89"/>
      <c r="AG886" s="89"/>
      <c r="AH886" s="38"/>
    </row>
    <row r="887" spans="1:34" ht="15">
      <c r="A887" s="86"/>
      <c r="X887" s="87"/>
      <c r="Y887" s="87"/>
      <c r="Z887" s="87"/>
      <c r="AA887" s="87"/>
      <c r="AB887" s="88"/>
      <c r="AC887" s="87"/>
      <c r="AD887" s="89"/>
      <c r="AE887" s="89"/>
      <c r="AG887" s="89"/>
      <c r="AH887" s="38"/>
    </row>
    <row r="888" spans="1:34" ht="15">
      <c r="A888" s="86"/>
      <c r="X888" s="87"/>
      <c r="Y888" s="87"/>
      <c r="Z888" s="87"/>
      <c r="AA888" s="87"/>
      <c r="AB888" s="88"/>
      <c r="AC888" s="87"/>
      <c r="AD888" s="89"/>
      <c r="AE888" s="89"/>
      <c r="AG888" s="89"/>
      <c r="AH888" s="38"/>
    </row>
    <row r="889" spans="1:34" ht="15">
      <c r="A889" s="86"/>
      <c r="X889" s="87"/>
      <c r="Y889" s="87"/>
      <c r="Z889" s="87"/>
      <c r="AA889" s="87"/>
      <c r="AB889" s="88"/>
      <c r="AC889" s="87"/>
      <c r="AD889" s="89"/>
      <c r="AE889" s="89"/>
      <c r="AG889" s="89"/>
      <c r="AH889" s="38"/>
    </row>
    <row r="890" spans="1:34" ht="15">
      <c r="A890" s="86"/>
      <c r="X890" s="87"/>
      <c r="Y890" s="87"/>
      <c r="Z890" s="87"/>
      <c r="AA890" s="87"/>
      <c r="AB890" s="88"/>
      <c r="AC890" s="87"/>
      <c r="AD890" s="89"/>
      <c r="AE890" s="89"/>
      <c r="AG890" s="89"/>
      <c r="AH890" s="38"/>
    </row>
    <row r="891" spans="1:34" ht="15">
      <c r="A891" s="86"/>
      <c r="X891" s="87"/>
      <c r="Y891" s="87"/>
      <c r="Z891" s="87"/>
      <c r="AA891" s="87"/>
      <c r="AB891" s="88"/>
      <c r="AC891" s="87"/>
      <c r="AD891" s="89"/>
      <c r="AE891" s="89"/>
      <c r="AG891" s="89"/>
      <c r="AH891" s="38"/>
    </row>
    <row r="892" spans="1:34" ht="15">
      <c r="A892" s="86"/>
      <c r="X892" s="87"/>
      <c r="Y892" s="87"/>
      <c r="Z892" s="87"/>
      <c r="AA892" s="87"/>
      <c r="AB892" s="88"/>
      <c r="AC892" s="87"/>
      <c r="AD892" s="89"/>
      <c r="AE892" s="89"/>
      <c r="AG892" s="89"/>
      <c r="AH892" s="38"/>
    </row>
    <row r="893" spans="1:34" ht="15">
      <c r="A893" s="86"/>
      <c r="X893" s="87"/>
      <c r="Y893" s="87"/>
      <c r="Z893" s="87"/>
      <c r="AA893" s="87"/>
      <c r="AB893" s="88"/>
      <c r="AC893" s="87"/>
      <c r="AD893" s="89"/>
      <c r="AE893" s="89"/>
      <c r="AG893" s="89"/>
      <c r="AH893" s="38"/>
    </row>
    <row r="894" spans="1:34" ht="15">
      <c r="A894" s="86"/>
      <c r="X894" s="87"/>
      <c r="Y894" s="87"/>
      <c r="Z894" s="87"/>
      <c r="AA894" s="87"/>
      <c r="AB894" s="88"/>
      <c r="AC894" s="87"/>
      <c r="AD894" s="89"/>
      <c r="AE894" s="89"/>
      <c r="AG894" s="89"/>
      <c r="AH894" s="38"/>
    </row>
    <row r="895" spans="1:34" ht="15">
      <c r="A895" s="86"/>
      <c r="X895" s="87"/>
      <c r="Y895" s="87"/>
      <c r="Z895" s="87"/>
      <c r="AA895" s="87"/>
      <c r="AB895" s="88"/>
      <c r="AC895" s="87"/>
      <c r="AD895" s="89"/>
      <c r="AE895" s="89"/>
      <c r="AG895" s="89"/>
      <c r="AH895" s="38"/>
    </row>
    <row r="896" spans="1:34" ht="15">
      <c r="A896" s="86"/>
      <c r="X896" s="87"/>
      <c r="Y896" s="87"/>
      <c r="Z896" s="87"/>
      <c r="AA896" s="87"/>
      <c r="AB896" s="88"/>
      <c r="AC896" s="87"/>
      <c r="AD896" s="89"/>
      <c r="AE896" s="89"/>
      <c r="AG896" s="89"/>
      <c r="AH896" s="38"/>
    </row>
    <row r="897" spans="1:34" ht="15">
      <c r="A897" s="86"/>
      <c r="X897" s="87"/>
      <c r="Y897" s="87"/>
      <c r="Z897" s="87"/>
      <c r="AA897" s="87"/>
      <c r="AB897" s="88"/>
      <c r="AC897" s="87"/>
      <c r="AD897" s="89"/>
      <c r="AE897" s="89"/>
      <c r="AG897" s="89"/>
      <c r="AH897" s="38"/>
    </row>
    <row r="898" spans="1:34" ht="15">
      <c r="A898" s="86"/>
      <c r="X898" s="87"/>
      <c r="Y898" s="87"/>
      <c r="Z898" s="87"/>
      <c r="AA898" s="87"/>
      <c r="AB898" s="88"/>
      <c r="AC898" s="87"/>
      <c r="AD898" s="89"/>
      <c r="AE898" s="89"/>
      <c r="AG898" s="89"/>
      <c r="AH898" s="38"/>
    </row>
    <row r="899" spans="1:34" ht="15">
      <c r="A899" s="86"/>
      <c r="X899" s="87"/>
      <c r="Y899" s="87"/>
      <c r="Z899" s="87"/>
      <c r="AA899" s="87"/>
      <c r="AB899" s="88"/>
      <c r="AC899" s="87"/>
      <c r="AD899" s="89"/>
      <c r="AE899" s="89"/>
      <c r="AG899" s="89"/>
      <c r="AH899" s="38"/>
    </row>
    <row r="900" spans="1:34" ht="15">
      <c r="A900" s="86"/>
      <c r="X900" s="87"/>
      <c r="Y900" s="87"/>
      <c r="Z900" s="87"/>
      <c r="AA900" s="87"/>
      <c r="AB900" s="88"/>
      <c r="AC900" s="87"/>
      <c r="AD900" s="89"/>
      <c r="AE900" s="89"/>
      <c r="AG900" s="89"/>
      <c r="AH900" s="38"/>
    </row>
    <row r="901" spans="1:34" ht="15">
      <c r="A901" s="86"/>
      <c r="X901" s="87"/>
      <c r="Y901" s="87"/>
      <c r="Z901" s="87"/>
      <c r="AA901" s="87"/>
      <c r="AB901" s="88"/>
      <c r="AC901" s="87"/>
      <c r="AD901" s="89"/>
      <c r="AE901" s="89"/>
      <c r="AG901" s="89"/>
      <c r="AH901" s="38"/>
    </row>
    <row r="902" spans="1:34" ht="15">
      <c r="A902" s="86"/>
      <c r="X902" s="87"/>
      <c r="Y902" s="87"/>
      <c r="Z902" s="87"/>
      <c r="AA902" s="87"/>
      <c r="AB902" s="88"/>
      <c r="AC902" s="87"/>
      <c r="AD902" s="89"/>
      <c r="AE902" s="89"/>
      <c r="AG902" s="89"/>
      <c r="AH902" s="38"/>
    </row>
    <row r="903" spans="1:34" ht="15">
      <c r="A903" s="86"/>
      <c r="X903" s="87"/>
      <c r="Y903" s="87"/>
      <c r="Z903" s="87"/>
      <c r="AA903" s="87"/>
      <c r="AB903" s="88"/>
      <c r="AC903" s="87"/>
      <c r="AD903" s="89"/>
      <c r="AE903" s="89"/>
      <c r="AG903" s="89"/>
      <c r="AH903" s="38"/>
    </row>
    <row r="904" spans="1:34" ht="15">
      <c r="A904" s="86"/>
      <c r="X904" s="87"/>
      <c r="Y904" s="87"/>
      <c r="Z904" s="87"/>
      <c r="AA904" s="87"/>
      <c r="AB904" s="88"/>
      <c r="AC904" s="87"/>
      <c r="AD904" s="89"/>
      <c r="AE904" s="89"/>
      <c r="AG904" s="89"/>
      <c r="AH904" s="38"/>
    </row>
    <row r="905" spans="1:34" ht="15">
      <c r="A905" s="86"/>
      <c r="X905" s="87"/>
      <c r="Y905" s="87"/>
      <c r="Z905" s="87"/>
      <c r="AA905" s="87"/>
      <c r="AB905" s="88"/>
      <c r="AC905" s="87"/>
      <c r="AD905" s="89"/>
      <c r="AE905" s="89"/>
      <c r="AG905" s="89"/>
      <c r="AH905" s="38"/>
    </row>
    <row r="906" spans="1:34" ht="15">
      <c r="A906" s="86"/>
      <c r="X906" s="87"/>
      <c r="Y906" s="87"/>
      <c r="Z906" s="87"/>
      <c r="AA906" s="87"/>
      <c r="AB906" s="88"/>
      <c r="AC906" s="87"/>
      <c r="AD906" s="89"/>
      <c r="AE906" s="89"/>
      <c r="AG906" s="89"/>
      <c r="AH906" s="38"/>
    </row>
    <row r="907" spans="1:34" ht="15">
      <c r="A907" s="86"/>
      <c r="X907" s="87"/>
      <c r="Y907" s="87"/>
      <c r="Z907" s="87"/>
      <c r="AA907" s="87"/>
      <c r="AB907" s="88"/>
      <c r="AC907" s="87"/>
      <c r="AD907" s="89"/>
      <c r="AE907" s="89"/>
      <c r="AG907" s="89"/>
      <c r="AH907" s="38"/>
    </row>
    <row r="908" spans="1:34" ht="15">
      <c r="A908" s="86"/>
      <c r="X908" s="87"/>
      <c r="Y908" s="87"/>
      <c r="Z908" s="87"/>
      <c r="AA908" s="87"/>
      <c r="AB908" s="88"/>
      <c r="AC908" s="87"/>
      <c r="AD908" s="89"/>
      <c r="AE908" s="89"/>
      <c r="AG908" s="89"/>
      <c r="AH908" s="38"/>
    </row>
    <row r="909" spans="1:34" ht="15">
      <c r="A909" s="86"/>
      <c r="X909" s="87"/>
      <c r="Y909" s="87"/>
      <c r="Z909" s="87"/>
      <c r="AA909" s="87"/>
      <c r="AB909" s="88"/>
      <c r="AC909" s="87"/>
      <c r="AD909" s="89"/>
      <c r="AE909" s="89"/>
      <c r="AG909" s="89"/>
      <c r="AH909" s="38"/>
    </row>
    <row r="910" spans="1:34" ht="15">
      <c r="A910" s="86"/>
      <c r="X910" s="87"/>
      <c r="Y910" s="87"/>
      <c r="Z910" s="87"/>
      <c r="AA910" s="87"/>
      <c r="AB910" s="88"/>
      <c r="AC910" s="87"/>
      <c r="AD910" s="89"/>
      <c r="AE910" s="89"/>
      <c r="AG910" s="89"/>
      <c r="AH910" s="38"/>
    </row>
    <row r="911" spans="1:34" ht="15">
      <c r="A911" s="86"/>
      <c r="X911" s="87"/>
      <c r="Y911" s="87"/>
      <c r="Z911" s="87"/>
      <c r="AA911" s="87"/>
      <c r="AB911" s="88"/>
      <c r="AC911" s="87"/>
      <c r="AD911" s="89"/>
      <c r="AE911" s="89"/>
      <c r="AG911" s="89"/>
      <c r="AH911" s="38"/>
    </row>
    <row r="912" spans="1:34" ht="15">
      <c r="A912" s="86"/>
      <c r="X912" s="87"/>
      <c r="Y912" s="87"/>
      <c r="Z912" s="87"/>
      <c r="AA912" s="87"/>
      <c r="AB912" s="88"/>
      <c r="AC912" s="87"/>
      <c r="AD912" s="89"/>
      <c r="AE912" s="89"/>
      <c r="AG912" s="89"/>
      <c r="AH912" s="38"/>
    </row>
    <row r="913" spans="1:34" ht="15">
      <c r="A913" s="86"/>
      <c r="X913" s="87"/>
      <c r="Y913" s="87"/>
      <c r="Z913" s="87"/>
      <c r="AA913" s="87"/>
      <c r="AB913" s="88"/>
      <c r="AC913" s="87"/>
      <c r="AD913" s="89"/>
      <c r="AE913" s="89"/>
      <c r="AG913" s="89"/>
      <c r="AH913" s="38"/>
    </row>
    <row r="914" spans="1:34" ht="15">
      <c r="A914" s="86"/>
      <c r="X914" s="87"/>
      <c r="Y914" s="87"/>
      <c r="Z914" s="87"/>
      <c r="AA914" s="87"/>
      <c r="AB914" s="88"/>
      <c r="AC914" s="87"/>
      <c r="AD914" s="89"/>
      <c r="AE914" s="89"/>
      <c r="AG914" s="89"/>
      <c r="AH914" s="38"/>
    </row>
    <row r="915" spans="1:34" ht="15">
      <c r="A915" s="86"/>
      <c r="X915" s="87"/>
      <c r="Y915" s="87"/>
      <c r="Z915" s="87"/>
      <c r="AA915" s="87"/>
      <c r="AB915" s="88"/>
      <c r="AC915" s="87"/>
      <c r="AD915" s="89"/>
      <c r="AE915" s="89"/>
      <c r="AG915" s="89"/>
      <c r="AH915" s="38"/>
    </row>
    <row r="916" spans="1:34" ht="15">
      <c r="A916" s="86"/>
      <c r="X916" s="87"/>
      <c r="Y916" s="87"/>
      <c r="Z916" s="87"/>
      <c r="AA916" s="87"/>
      <c r="AB916" s="88"/>
      <c r="AC916" s="87"/>
      <c r="AD916" s="89"/>
      <c r="AE916" s="89"/>
      <c r="AG916" s="89"/>
      <c r="AH916" s="38"/>
    </row>
    <row r="917" spans="1:34" ht="15">
      <c r="A917" s="86"/>
      <c r="X917" s="87"/>
      <c r="Y917" s="87"/>
      <c r="Z917" s="87"/>
      <c r="AA917" s="87"/>
      <c r="AB917" s="88"/>
      <c r="AC917" s="87"/>
      <c r="AD917" s="89"/>
      <c r="AE917" s="89"/>
      <c r="AG917" s="89"/>
      <c r="AH917" s="38"/>
    </row>
    <row r="918" spans="1:34" ht="15">
      <c r="A918" s="86"/>
      <c r="X918" s="87"/>
      <c r="Y918" s="87"/>
      <c r="Z918" s="87"/>
      <c r="AA918" s="87"/>
      <c r="AB918" s="88"/>
      <c r="AC918" s="87"/>
      <c r="AD918" s="89"/>
      <c r="AE918" s="89"/>
      <c r="AG918" s="89"/>
      <c r="AH918" s="38"/>
    </row>
    <row r="919" spans="1:34" ht="15">
      <c r="A919" s="86"/>
      <c r="X919" s="87"/>
      <c r="Y919" s="87"/>
      <c r="Z919" s="87"/>
      <c r="AA919" s="87"/>
      <c r="AB919" s="88"/>
      <c r="AC919" s="87"/>
      <c r="AD919" s="89"/>
      <c r="AE919" s="89"/>
      <c r="AG919" s="89"/>
      <c r="AH919" s="38"/>
    </row>
    <row r="920" spans="1:34" ht="15">
      <c r="A920" s="86"/>
      <c r="X920" s="87"/>
      <c r="Y920" s="87"/>
      <c r="Z920" s="87"/>
      <c r="AA920" s="87"/>
      <c r="AB920" s="88"/>
      <c r="AC920" s="87"/>
      <c r="AD920" s="89"/>
      <c r="AE920" s="89"/>
      <c r="AG920" s="89"/>
      <c r="AH920" s="38"/>
    </row>
    <row r="921" spans="1:34" ht="15">
      <c r="A921" s="86"/>
      <c r="X921" s="87"/>
      <c r="Y921" s="87"/>
      <c r="Z921" s="87"/>
      <c r="AA921" s="87"/>
      <c r="AB921" s="88"/>
      <c r="AC921" s="87"/>
      <c r="AD921" s="89"/>
      <c r="AE921" s="89"/>
      <c r="AG921" s="89"/>
      <c r="AH921" s="38"/>
    </row>
    <row r="922" spans="1:34" ht="15">
      <c r="A922" s="86"/>
      <c r="X922" s="87"/>
      <c r="Y922" s="87"/>
      <c r="Z922" s="87"/>
      <c r="AA922" s="87"/>
      <c r="AB922" s="88"/>
      <c r="AC922" s="87"/>
      <c r="AD922" s="89"/>
      <c r="AE922" s="89"/>
      <c r="AG922" s="89"/>
      <c r="AH922" s="38"/>
    </row>
    <row r="923" spans="1:34" ht="15">
      <c r="A923" s="86"/>
      <c r="X923" s="87"/>
      <c r="Y923" s="87"/>
      <c r="Z923" s="87"/>
      <c r="AA923" s="87"/>
      <c r="AB923" s="88"/>
      <c r="AC923" s="87"/>
      <c r="AD923" s="89"/>
      <c r="AE923" s="89"/>
      <c r="AG923" s="89"/>
      <c r="AH923" s="38"/>
    </row>
    <row r="924" spans="1:34" ht="15">
      <c r="A924" s="86"/>
      <c r="X924" s="87"/>
      <c r="Y924" s="87"/>
      <c r="Z924" s="87"/>
      <c r="AA924" s="87"/>
      <c r="AB924" s="88"/>
      <c r="AC924" s="87"/>
      <c r="AD924" s="89"/>
      <c r="AE924" s="89"/>
      <c r="AG924" s="89"/>
      <c r="AH924" s="38"/>
    </row>
    <row r="925" spans="1:34" ht="15">
      <c r="A925" s="86"/>
      <c r="X925" s="87"/>
      <c r="Y925" s="87"/>
      <c r="Z925" s="87"/>
      <c r="AA925" s="87"/>
      <c r="AB925" s="88"/>
      <c r="AC925" s="87"/>
      <c r="AD925" s="89"/>
      <c r="AE925" s="89"/>
      <c r="AG925" s="89"/>
      <c r="AH925" s="38"/>
    </row>
    <row r="926" spans="1:34" ht="15">
      <c r="A926" s="86"/>
      <c r="X926" s="87"/>
      <c r="Y926" s="87"/>
      <c r="Z926" s="87"/>
      <c r="AA926" s="87"/>
      <c r="AB926" s="88"/>
      <c r="AC926" s="87"/>
      <c r="AD926" s="89"/>
      <c r="AE926" s="89"/>
      <c r="AG926" s="89"/>
      <c r="AH926" s="38"/>
    </row>
    <row r="927" spans="1:34" ht="15">
      <c r="A927" s="86"/>
      <c r="X927" s="87"/>
      <c r="Y927" s="87"/>
      <c r="Z927" s="87"/>
      <c r="AA927" s="87"/>
      <c r="AB927" s="88"/>
      <c r="AC927" s="87"/>
      <c r="AD927" s="89"/>
      <c r="AE927" s="89"/>
      <c r="AG927" s="89"/>
      <c r="AH927" s="38"/>
    </row>
    <row r="928" spans="1:34" ht="15">
      <c r="A928" s="86"/>
      <c r="X928" s="87"/>
      <c r="Y928" s="87"/>
      <c r="Z928" s="87"/>
      <c r="AA928" s="87"/>
      <c r="AB928" s="88"/>
      <c r="AC928" s="87"/>
      <c r="AD928" s="89"/>
      <c r="AE928" s="89"/>
      <c r="AG928" s="89"/>
      <c r="AH928" s="38"/>
    </row>
    <row r="929" spans="1:34" ht="15">
      <c r="A929" s="86"/>
      <c r="X929" s="87"/>
      <c r="Y929" s="87"/>
      <c r="Z929" s="87"/>
      <c r="AA929" s="87"/>
      <c r="AB929" s="88"/>
      <c r="AC929" s="87"/>
      <c r="AD929" s="89"/>
      <c r="AE929" s="89"/>
      <c r="AG929" s="89"/>
      <c r="AH929" s="38"/>
    </row>
    <row r="930" spans="1:34" ht="15">
      <c r="A930" s="86"/>
      <c r="X930" s="87"/>
      <c r="Y930" s="87"/>
      <c r="Z930" s="87"/>
      <c r="AA930" s="87"/>
      <c r="AB930" s="88"/>
      <c r="AC930" s="87"/>
      <c r="AD930" s="89"/>
      <c r="AE930" s="89"/>
      <c r="AG930" s="89"/>
      <c r="AH930" s="38"/>
    </row>
    <row r="931" spans="1:34" ht="15">
      <c r="A931" s="86"/>
      <c r="X931" s="87"/>
      <c r="Y931" s="87"/>
      <c r="Z931" s="87"/>
      <c r="AA931" s="87"/>
      <c r="AB931" s="88"/>
      <c r="AC931" s="87"/>
      <c r="AD931" s="89"/>
      <c r="AE931" s="89"/>
      <c r="AG931" s="89"/>
      <c r="AH931" s="38"/>
    </row>
    <row r="932" spans="1:34" ht="15">
      <c r="A932" s="86"/>
      <c r="X932" s="87"/>
      <c r="Y932" s="87"/>
      <c r="Z932" s="87"/>
      <c r="AA932" s="87"/>
      <c r="AB932" s="88"/>
      <c r="AC932" s="87"/>
      <c r="AD932" s="89"/>
      <c r="AE932" s="89"/>
      <c r="AG932" s="89"/>
      <c r="AH932" s="38"/>
    </row>
    <row r="933" spans="1:34" ht="15">
      <c r="A933" s="86"/>
      <c r="X933" s="87"/>
      <c r="Y933" s="87"/>
      <c r="Z933" s="87"/>
      <c r="AA933" s="87"/>
      <c r="AB933" s="88"/>
      <c r="AC933" s="87"/>
      <c r="AD933" s="89"/>
      <c r="AE933" s="89"/>
      <c r="AG933" s="89"/>
      <c r="AH933" s="38"/>
    </row>
    <row r="934" spans="1:34" ht="15">
      <c r="A934" s="86"/>
      <c r="X934" s="87"/>
      <c r="Y934" s="87"/>
      <c r="Z934" s="87"/>
      <c r="AA934" s="87"/>
      <c r="AB934" s="88"/>
      <c r="AC934" s="87"/>
      <c r="AD934" s="89"/>
      <c r="AE934" s="89"/>
      <c r="AG934" s="89"/>
      <c r="AH934" s="38"/>
    </row>
    <row r="935" spans="1:34" ht="15">
      <c r="A935" s="86"/>
      <c r="X935" s="87"/>
      <c r="Y935" s="87"/>
      <c r="Z935" s="87"/>
      <c r="AA935" s="87"/>
      <c r="AB935" s="88"/>
      <c r="AC935" s="87"/>
      <c r="AD935" s="89"/>
      <c r="AE935" s="89"/>
      <c r="AG935" s="89"/>
      <c r="AH935" s="38"/>
    </row>
    <row r="936" spans="1:34" ht="15">
      <c r="A936" s="86"/>
      <c r="X936" s="87"/>
      <c r="Y936" s="87"/>
      <c r="Z936" s="87"/>
      <c r="AA936" s="87"/>
      <c r="AB936" s="88"/>
      <c r="AC936" s="87"/>
      <c r="AD936" s="89"/>
      <c r="AE936" s="89"/>
      <c r="AG936" s="89"/>
      <c r="AH936" s="38"/>
    </row>
    <row r="937" spans="1:34" ht="15">
      <c r="A937" s="86"/>
      <c r="X937" s="87"/>
      <c r="Y937" s="87"/>
      <c r="Z937" s="87"/>
      <c r="AA937" s="87"/>
      <c r="AB937" s="88"/>
      <c r="AC937" s="87"/>
      <c r="AD937" s="89"/>
      <c r="AE937" s="89"/>
      <c r="AG937" s="89"/>
      <c r="AH937" s="38"/>
    </row>
    <row r="938" spans="1:34" ht="15">
      <c r="A938" s="86"/>
      <c r="X938" s="87"/>
      <c r="Y938" s="87"/>
      <c r="Z938" s="87"/>
      <c r="AA938" s="87"/>
      <c r="AB938" s="88"/>
      <c r="AC938" s="87"/>
      <c r="AD938" s="89"/>
      <c r="AE938" s="89"/>
      <c r="AG938" s="89"/>
      <c r="AH938" s="38"/>
    </row>
    <row r="939" spans="1:34" ht="15">
      <c r="A939" s="86"/>
      <c r="X939" s="87"/>
      <c r="Y939" s="87"/>
      <c r="Z939" s="87"/>
      <c r="AA939" s="87"/>
      <c r="AB939" s="88"/>
      <c r="AC939" s="87"/>
      <c r="AD939" s="89"/>
      <c r="AE939" s="89"/>
      <c r="AG939" s="89"/>
      <c r="AH939" s="38"/>
    </row>
    <row r="940" spans="1:34" ht="15">
      <c r="A940" s="86"/>
      <c r="X940" s="87"/>
      <c r="Y940" s="87"/>
      <c r="Z940" s="87"/>
      <c r="AA940" s="87"/>
      <c r="AB940" s="88"/>
      <c r="AC940" s="87"/>
      <c r="AD940" s="89"/>
      <c r="AE940" s="89"/>
      <c r="AG940" s="89"/>
      <c r="AH940" s="38"/>
    </row>
    <row r="941" spans="1:34" ht="15">
      <c r="A941" s="86"/>
      <c r="X941" s="87"/>
      <c r="Y941" s="87"/>
      <c r="Z941" s="87"/>
      <c r="AA941" s="87"/>
      <c r="AB941" s="88"/>
      <c r="AC941" s="87"/>
      <c r="AD941" s="89"/>
      <c r="AE941" s="89"/>
      <c r="AG941" s="89"/>
      <c r="AH941" s="38"/>
    </row>
    <row r="942" spans="1:34" ht="15">
      <c r="A942" s="86"/>
      <c r="X942" s="87"/>
      <c r="Y942" s="87"/>
      <c r="Z942" s="87"/>
      <c r="AA942" s="87"/>
      <c r="AB942" s="88"/>
      <c r="AC942" s="87"/>
      <c r="AD942" s="89"/>
      <c r="AE942" s="89"/>
      <c r="AG942" s="89"/>
      <c r="AH942" s="38"/>
    </row>
    <row r="943" spans="1:34" ht="15">
      <c r="A943" s="86"/>
      <c r="X943" s="87"/>
      <c r="Y943" s="87"/>
      <c r="Z943" s="87"/>
      <c r="AA943" s="87"/>
      <c r="AB943" s="88"/>
      <c r="AC943" s="87"/>
      <c r="AD943" s="89"/>
      <c r="AE943" s="89"/>
      <c r="AG943" s="89"/>
      <c r="AH943" s="38"/>
    </row>
    <row r="944" spans="1:34" ht="15">
      <c r="A944" s="86"/>
      <c r="X944" s="87"/>
      <c r="Y944" s="87"/>
      <c r="Z944" s="87"/>
      <c r="AA944" s="87"/>
      <c r="AB944" s="88"/>
      <c r="AC944" s="87"/>
      <c r="AD944" s="89"/>
      <c r="AE944" s="89"/>
      <c r="AG944" s="89"/>
      <c r="AH944" s="38"/>
    </row>
    <row r="945" spans="1:34" ht="15">
      <c r="A945" s="86"/>
      <c r="X945" s="87"/>
      <c r="Y945" s="87"/>
      <c r="Z945" s="87"/>
      <c r="AA945" s="87"/>
      <c r="AB945" s="88"/>
      <c r="AC945" s="87"/>
      <c r="AD945" s="89"/>
      <c r="AE945" s="89"/>
      <c r="AG945" s="89"/>
      <c r="AH945" s="38"/>
    </row>
    <row r="946" spans="1:34" ht="15">
      <c r="A946" s="86"/>
      <c r="X946" s="87"/>
      <c r="Y946" s="87"/>
      <c r="Z946" s="87"/>
      <c r="AA946" s="87"/>
      <c r="AB946" s="88"/>
      <c r="AC946" s="87"/>
      <c r="AD946" s="89"/>
      <c r="AE946" s="89"/>
      <c r="AG946" s="89"/>
      <c r="AH946" s="38"/>
    </row>
    <row r="947" spans="1:34" ht="15">
      <c r="A947" s="86"/>
      <c r="X947" s="87"/>
      <c r="Y947" s="87"/>
      <c r="Z947" s="87"/>
      <c r="AA947" s="87"/>
      <c r="AB947" s="88"/>
      <c r="AC947" s="87"/>
      <c r="AD947" s="89"/>
      <c r="AE947" s="89"/>
      <c r="AG947" s="89"/>
      <c r="AH947" s="38"/>
    </row>
    <row r="948" spans="1:34" ht="15">
      <c r="A948" s="86"/>
      <c r="X948" s="87"/>
      <c r="Y948" s="87"/>
      <c r="Z948" s="87"/>
      <c r="AA948" s="87"/>
      <c r="AB948" s="88"/>
      <c r="AC948" s="87"/>
      <c r="AD948" s="89"/>
      <c r="AE948" s="89"/>
      <c r="AG948" s="89"/>
      <c r="AH948" s="38"/>
    </row>
    <row r="949" spans="1:34" ht="15">
      <c r="A949" s="86"/>
      <c r="X949" s="87"/>
      <c r="Y949" s="87"/>
      <c r="Z949" s="87"/>
      <c r="AA949" s="87"/>
      <c r="AB949" s="88"/>
      <c r="AC949" s="87"/>
      <c r="AD949" s="89"/>
      <c r="AE949" s="89"/>
      <c r="AG949" s="89"/>
      <c r="AH949" s="38"/>
    </row>
    <row r="950" spans="1:34" ht="15">
      <c r="A950" s="86"/>
      <c r="X950" s="87"/>
      <c r="Y950" s="87"/>
      <c r="Z950" s="87"/>
      <c r="AA950" s="87"/>
      <c r="AB950" s="88"/>
      <c r="AC950" s="87"/>
      <c r="AD950" s="89"/>
      <c r="AE950" s="89"/>
      <c r="AG950" s="89"/>
      <c r="AH950" s="38"/>
    </row>
    <row r="951" spans="1:34" ht="15">
      <c r="A951" s="86"/>
      <c r="X951" s="87"/>
      <c r="Y951" s="87"/>
      <c r="Z951" s="87"/>
      <c r="AA951" s="87"/>
      <c r="AB951" s="88"/>
      <c r="AC951" s="87"/>
      <c r="AD951" s="89"/>
      <c r="AE951" s="89"/>
      <c r="AG951" s="89"/>
      <c r="AH951" s="38"/>
    </row>
    <row r="952" spans="1:34" ht="15">
      <c r="A952" s="86"/>
      <c r="X952" s="87"/>
      <c r="Y952" s="87"/>
      <c r="Z952" s="87"/>
      <c r="AA952" s="87"/>
      <c r="AB952" s="88"/>
      <c r="AC952" s="87"/>
      <c r="AD952" s="89"/>
      <c r="AE952" s="89"/>
      <c r="AG952" s="89"/>
      <c r="AH952" s="38"/>
    </row>
    <row r="953" spans="1:34" ht="15">
      <c r="A953" s="86"/>
      <c r="X953" s="87"/>
      <c r="Y953" s="87"/>
      <c r="Z953" s="87"/>
      <c r="AA953" s="87"/>
      <c r="AB953" s="88"/>
      <c r="AC953" s="87"/>
      <c r="AD953" s="89"/>
      <c r="AE953" s="89"/>
      <c r="AG953" s="89"/>
      <c r="AH953" s="38"/>
    </row>
    <row r="954" spans="1:34" ht="15">
      <c r="A954" s="86"/>
      <c r="X954" s="87"/>
      <c r="Y954" s="87"/>
      <c r="Z954" s="87"/>
      <c r="AA954" s="87"/>
      <c r="AB954" s="88"/>
      <c r="AC954" s="87"/>
      <c r="AD954" s="89"/>
      <c r="AE954" s="89"/>
      <c r="AG954" s="89"/>
      <c r="AH954" s="38"/>
    </row>
    <row r="955" spans="1:34" ht="15">
      <c r="A955" s="86"/>
      <c r="X955" s="87"/>
      <c r="Y955" s="87"/>
      <c r="Z955" s="87"/>
      <c r="AA955" s="87"/>
      <c r="AB955" s="88"/>
      <c r="AC955" s="87"/>
      <c r="AD955" s="89"/>
      <c r="AE955" s="89"/>
      <c r="AG955" s="89"/>
      <c r="AH955" s="38"/>
    </row>
    <row r="956" spans="1:34" ht="15">
      <c r="A956" s="86"/>
      <c r="X956" s="87"/>
      <c r="Y956" s="87"/>
      <c r="Z956" s="87"/>
      <c r="AA956" s="87"/>
      <c r="AB956" s="88"/>
      <c r="AC956" s="87"/>
      <c r="AD956" s="89"/>
      <c r="AE956" s="89"/>
      <c r="AG956" s="89"/>
      <c r="AH956" s="38"/>
    </row>
    <row r="957" spans="1:34" ht="15">
      <c r="A957" s="86"/>
      <c r="X957" s="87"/>
      <c r="Y957" s="87"/>
      <c r="Z957" s="87"/>
      <c r="AA957" s="87"/>
      <c r="AB957" s="88"/>
      <c r="AC957" s="87"/>
      <c r="AD957" s="89"/>
      <c r="AE957" s="89"/>
      <c r="AG957" s="89"/>
      <c r="AH957" s="38"/>
    </row>
    <row r="958" spans="1:34" ht="15">
      <c r="A958" s="86"/>
      <c r="X958" s="87"/>
      <c r="Y958" s="87"/>
      <c r="Z958" s="87"/>
      <c r="AA958" s="87"/>
      <c r="AB958" s="88"/>
      <c r="AC958" s="87"/>
      <c r="AD958" s="89"/>
      <c r="AE958" s="89"/>
      <c r="AG958" s="89"/>
      <c r="AH958" s="38"/>
    </row>
    <row r="959" spans="1:34" ht="15">
      <c r="A959" s="86"/>
      <c r="X959" s="87"/>
      <c r="Y959" s="87"/>
      <c r="Z959" s="87"/>
      <c r="AA959" s="87"/>
      <c r="AB959" s="88"/>
      <c r="AC959" s="87"/>
      <c r="AD959" s="89"/>
      <c r="AE959" s="89"/>
      <c r="AG959" s="89"/>
      <c r="AH959" s="38"/>
    </row>
    <row r="960" spans="1:34" ht="15">
      <c r="A960" s="86"/>
      <c r="X960" s="87"/>
      <c r="Y960" s="87"/>
      <c r="Z960" s="87"/>
      <c r="AA960" s="87"/>
      <c r="AB960" s="88"/>
      <c r="AC960" s="87"/>
      <c r="AD960" s="89"/>
      <c r="AE960" s="89"/>
      <c r="AG960" s="89"/>
      <c r="AH960" s="38"/>
    </row>
    <row r="961" spans="1:34" ht="15">
      <c r="A961" s="86"/>
      <c r="X961" s="87"/>
      <c r="Y961" s="87"/>
      <c r="Z961" s="87"/>
      <c r="AA961" s="87"/>
      <c r="AB961" s="88"/>
      <c r="AC961" s="87"/>
      <c r="AD961" s="89"/>
      <c r="AE961" s="89"/>
      <c r="AG961" s="89"/>
      <c r="AH961" s="38"/>
    </row>
    <row r="962" spans="1:34" ht="15">
      <c r="A962" s="86"/>
      <c r="X962" s="87"/>
      <c r="Y962" s="87"/>
      <c r="Z962" s="87"/>
      <c r="AA962" s="87"/>
      <c r="AB962" s="88"/>
      <c r="AC962" s="87"/>
      <c r="AD962" s="89"/>
      <c r="AE962" s="89"/>
      <c r="AG962" s="89"/>
      <c r="AH962" s="38"/>
    </row>
    <row r="963" spans="1:34" ht="15">
      <c r="A963" s="86"/>
      <c r="X963" s="87"/>
      <c r="Y963" s="87"/>
      <c r="Z963" s="87"/>
      <c r="AA963" s="87"/>
      <c r="AB963" s="88"/>
      <c r="AC963" s="87"/>
      <c r="AD963" s="89"/>
      <c r="AE963" s="89"/>
      <c r="AG963" s="89"/>
      <c r="AH963" s="38"/>
    </row>
    <row r="964" spans="1:34" ht="15">
      <c r="A964" s="86"/>
      <c r="X964" s="87"/>
      <c r="Y964" s="87"/>
      <c r="Z964" s="87"/>
      <c r="AA964" s="87"/>
      <c r="AB964" s="88"/>
      <c r="AC964" s="87"/>
      <c r="AD964" s="89"/>
      <c r="AE964" s="89"/>
      <c r="AG964" s="89"/>
      <c r="AH964" s="38"/>
    </row>
    <row r="965" spans="1:34" ht="15">
      <c r="A965" s="86"/>
      <c r="X965" s="87"/>
      <c r="Y965" s="87"/>
      <c r="Z965" s="87"/>
      <c r="AA965" s="87"/>
      <c r="AB965" s="88"/>
      <c r="AC965" s="87"/>
      <c r="AD965" s="89"/>
      <c r="AE965" s="89"/>
      <c r="AG965" s="89"/>
      <c r="AH965" s="38"/>
    </row>
    <row r="966" spans="1:34" ht="15">
      <c r="A966" s="86"/>
      <c r="X966" s="87"/>
      <c r="Y966" s="87"/>
      <c r="Z966" s="87"/>
      <c r="AA966" s="87"/>
      <c r="AB966" s="88"/>
      <c r="AC966" s="87"/>
      <c r="AD966" s="89"/>
      <c r="AE966" s="89"/>
      <c r="AG966" s="89"/>
      <c r="AH966" s="38"/>
    </row>
    <row r="967" spans="1:34" ht="15">
      <c r="A967" s="86"/>
      <c r="X967" s="87"/>
      <c r="Y967" s="87"/>
      <c r="Z967" s="87"/>
      <c r="AA967" s="87"/>
      <c r="AB967" s="88"/>
      <c r="AC967" s="87"/>
      <c r="AD967" s="89"/>
      <c r="AE967" s="89"/>
      <c r="AG967" s="89"/>
      <c r="AH967" s="38"/>
    </row>
    <row r="968" spans="1:34" ht="15">
      <c r="A968" s="86"/>
      <c r="X968" s="87"/>
      <c r="Y968" s="87"/>
      <c r="Z968" s="87"/>
      <c r="AA968" s="87"/>
      <c r="AB968" s="88"/>
      <c r="AC968" s="87"/>
      <c r="AD968" s="89"/>
      <c r="AE968" s="89"/>
      <c r="AG968" s="89"/>
      <c r="AH968" s="38"/>
    </row>
    <row r="969" spans="1:34" ht="15">
      <c r="A969" s="86"/>
      <c r="X969" s="87"/>
      <c r="Y969" s="87"/>
      <c r="Z969" s="87"/>
      <c r="AA969" s="87"/>
      <c r="AB969" s="88"/>
      <c r="AC969" s="87"/>
      <c r="AD969" s="89"/>
      <c r="AE969" s="89"/>
      <c r="AG969" s="89"/>
      <c r="AH969" s="38"/>
    </row>
    <row r="970" spans="1:34" ht="15">
      <c r="A970" s="86"/>
      <c r="X970" s="87"/>
      <c r="Y970" s="87"/>
      <c r="Z970" s="87"/>
      <c r="AA970" s="87"/>
      <c r="AB970" s="88"/>
      <c r="AC970" s="87"/>
      <c r="AD970" s="89"/>
      <c r="AE970" s="89"/>
      <c r="AG970" s="89"/>
      <c r="AH970" s="38"/>
    </row>
    <row r="971" spans="1:34" ht="15">
      <c r="A971" s="86"/>
      <c r="X971" s="87"/>
      <c r="Y971" s="87"/>
      <c r="Z971" s="87"/>
      <c r="AA971" s="87"/>
      <c r="AB971" s="88"/>
      <c r="AC971" s="87"/>
      <c r="AD971" s="89"/>
      <c r="AE971" s="89"/>
      <c r="AG971" s="89"/>
      <c r="AH971" s="38"/>
    </row>
    <row r="972" spans="1:34" ht="15">
      <c r="A972" s="86"/>
      <c r="X972" s="87"/>
      <c r="Y972" s="87"/>
      <c r="Z972" s="87"/>
      <c r="AA972" s="87"/>
      <c r="AB972" s="88"/>
      <c r="AC972" s="87"/>
      <c r="AD972" s="89"/>
      <c r="AE972" s="89"/>
      <c r="AG972" s="89"/>
      <c r="AH972" s="38"/>
    </row>
    <row r="973" spans="1:34" ht="15">
      <c r="A973" s="86"/>
      <c r="X973" s="87"/>
      <c r="Y973" s="87"/>
      <c r="Z973" s="87"/>
      <c r="AA973" s="87"/>
      <c r="AB973" s="88"/>
      <c r="AC973" s="87"/>
      <c r="AD973" s="89"/>
      <c r="AE973" s="89"/>
      <c r="AG973" s="89"/>
      <c r="AH973" s="38"/>
    </row>
    <row r="974" spans="1:34" ht="15">
      <c r="A974" s="86"/>
      <c r="X974" s="87"/>
      <c r="Y974" s="87"/>
      <c r="Z974" s="87"/>
      <c r="AA974" s="87"/>
      <c r="AB974" s="88"/>
      <c r="AC974" s="87"/>
      <c r="AD974" s="89"/>
      <c r="AE974" s="89"/>
      <c r="AG974" s="89"/>
      <c r="AH974" s="38"/>
    </row>
    <row r="975" spans="1:34" ht="15">
      <c r="A975" s="86"/>
      <c r="X975" s="87"/>
      <c r="Y975" s="87"/>
      <c r="Z975" s="87"/>
      <c r="AA975" s="87"/>
      <c r="AB975" s="88"/>
      <c r="AC975" s="87"/>
      <c r="AD975" s="89"/>
      <c r="AE975" s="89"/>
      <c r="AG975" s="89"/>
      <c r="AH975" s="38"/>
    </row>
    <row r="976" spans="1:34" ht="15">
      <c r="A976" s="86"/>
      <c r="X976" s="87"/>
      <c r="Y976" s="87"/>
      <c r="Z976" s="87"/>
      <c r="AA976" s="87"/>
      <c r="AB976" s="88"/>
      <c r="AC976" s="87"/>
      <c r="AD976" s="89"/>
      <c r="AE976" s="89"/>
      <c r="AG976" s="89"/>
      <c r="AH976" s="38"/>
    </row>
    <row r="977" spans="1:34" ht="15">
      <c r="A977" s="86"/>
      <c r="X977" s="87"/>
      <c r="Y977" s="87"/>
      <c r="Z977" s="87"/>
      <c r="AA977" s="87"/>
      <c r="AB977" s="88"/>
      <c r="AC977" s="87"/>
      <c r="AD977" s="89"/>
      <c r="AE977" s="89"/>
      <c r="AG977" s="89"/>
      <c r="AH977" s="38"/>
    </row>
    <row r="978" spans="1:34" ht="15">
      <c r="A978" s="86"/>
      <c r="X978" s="87"/>
      <c r="Y978" s="87"/>
      <c r="Z978" s="87"/>
      <c r="AA978" s="87"/>
      <c r="AB978" s="88"/>
      <c r="AC978" s="87"/>
      <c r="AD978" s="89"/>
      <c r="AE978" s="89"/>
      <c r="AG978" s="89"/>
      <c r="AH978" s="38"/>
    </row>
    <row r="979" spans="1:34" ht="15">
      <c r="A979" s="86"/>
      <c r="X979" s="87"/>
      <c r="Y979" s="87"/>
      <c r="Z979" s="87"/>
      <c r="AA979" s="87"/>
      <c r="AB979" s="88"/>
      <c r="AC979" s="87"/>
      <c r="AD979" s="89"/>
      <c r="AE979" s="89"/>
      <c r="AG979" s="89"/>
      <c r="AH979" s="38"/>
    </row>
    <row r="980" spans="1:34" ht="15">
      <c r="A980" s="86"/>
      <c r="X980" s="87"/>
      <c r="Y980" s="87"/>
      <c r="Z980" s="87"/>
      <c r="AA980" s="87"/>
      <c r="AB980" s="88"/>
      <c r="AC980" s="87"/>
      <c r="AD980" s="89"/>
      <c r="AE980" s="89"/>
      <c r="AG980" s="89"/>
      <c r="AH980" s="38"/>
    </row>
    <row r="981" spans="1:34" ht="15">
      <c r="A981" s="86"/>
      <c r="X981" s="87"/>
      <c r="Y981" s="87"/>
      <c r="Z981" s="87"/>
      <c r="AA981" s="87"/>
      <c r="AB981" s="88"/>
      <c r="AC981" s="87"/>
      <c r="AD981" s="89"/>
      <c r="AE981" s="89"/>
      <c r="AG981" s="89"/>
      <c r="AH981" s="38"/>
    </row>
    <row r="982" spans="1:34" ht="15">
      <c r="A982" s="86"/>
      <c r="X982" s="87"/>
      <c r="Y982" s="87"/>
      <c r="Z982" s="87"/>
      <c r="AA982" s="87"/>
      <c r="AB982" s="88"/>
      <c r="AC982" s="87"/>
      <c r="AD982" s="89"/>
      <c r="AE982" s="89"/>
      <c r="AG982" s="89"/>
      <c r="AH982" s="38"/>
    </row>
    <row r="983" spans="1:34" ht="15">
      <c r="A983" s="86"/>
      <c r="X983" s="87"/>
      <c r="Y983" s="87"/>
      <c r="Z983" s="87"/>
      <c r="AA983" s="87"/>
      <c r="AB983" s="88"/>
      <c r="AC983" s="87"/>
      <c r="AD983" s="89"/>
      <c r="AE983" s="89"/>
      <c r="AG983" s="89"/>
      <c r="AH983" s="38"/>
    </row>
    <row r="984" spans="1:34" ht="15">
      <c r="A984" s="86"/>
      <c r="X984" s="87"/>
      <c r="Y984" s="87"/>
      <c r="Z984" s="87"/>
      <c r="AA984" s="87"/>
      <c r="AB984" s="88"/>
      <c r="AC984" s="87"/>
      <c r="AD984" s="89"/>
      <c r="AE984" s="89"/>
      <c r="AG984" s="89"/>
      <c r="AH984" s="38"/>
    </row>
    <row r="985" spans="1:34" ht="15">
      <c r="A985" s="86"/>
      <c r="X985" s="87"/>
      <c r="Y985" s="87"/>
      <c r="Z985" s="87"/>
      <c r="AA985" s="87"/>
      <c r="AB985" s="88"/>
      <c r="AC985" s="87"/>
      <c r="AD985" s="89"/>
      <c r="AE985" s="89"/>
      <c r="AG985" s="89"/>
      <c r="AH985" s="38"/>
    </row>
    <row r="986" spans="1:34" ht="15">
      <c r="A986" s="86"/>
      <c r="X986" s="87"/>
      <c r="Y986" s="87"/>
      <c r="Z986" s="87"/>
      <c r="AA986" s="87"/>
      <c r="AB986" s="88"/>
      <c r="AC986" s="87"/>
      <c r="AD986" s="89"/>
      <c r="AE986" s="89"/>
      <c r="AG986" s="89"/>
      <c r="AH986" s="38"/>
    </row>
    <row r="987" spans="1:34" ht="15">
      <c r="A987" s="86"/>
      <c r="X987" s="87"/>
      <c r="Y987" s="87"/>
      <c r="Z987" s="87"/>
      <c r="AA987" s="87"/>
      <c r="AB987" s="88"/>
      <c r="AC987" s="87"/>
      <c r="AD987" s="89"/>
      <c r="AE987" s="89"/>
      <c r="AG987" s="89"/>
      <c r="AH987" s="38"/>
    </row>
    <row r="988" spans="1:34" ht="15">
      <c r="A988" s="86"/>
      <c r="X988" s="87"/>
      <c r="Y988" s="87"/>
      <c r="Z988" s="87"/>
      <c r="AA988" s="87"/>
      <c r="AB988" s="88"/>
      <c r="AC988" s="87"/>
      <c r="AD988" s="89"/>
      <c r="AE988" s="89"/>
      <c r="AG988" s="89"/>
      <c r="AH988" s="38"/>
    </row>
    <row r="989" spans="1:34" ht="15">
      <c r="A989" s="86"/>
      <c r="X989" s="87"/>
      <c r="Y989" s="87"/>
      <c r="Z989" s="87"/>
      <c r="AA989" s="87"/>
      <c r="AB989" s="88"/>
      <c r="AC989" s="87"/>
      <c r="AD989" s="89"/>
      <c r="AE989" s="89"/>
      <c r="AG989" s="89"/>
      <c r="AH989" s="38"/>
    </row>
    <row r="990" spans="1:34" ht="15">
      <c r="A990" s="86"/>
      <c r="X990" s="87"/>
      <c r="Y990" s="87"/>
      <c r="Z990" s="87"/>
      <c r="AA990" s="87"/>
      <c r="AB990" s="88"/>
      <c r="AC990" s="87"/>
      <c r="AD990" s="89"/>
      <c r="AE990" s="89"/>
      <c r="AG990" s="89"/>
      <c r="AH990" s="38"/>
    </row>
    <row r="991" spans="1:34" ht="15">
      <c r="A991" s="86"/>
      <c r="X991" s="87"/>
      <c r="Y991" s="87"/>
      <c r="Z991" s="87"/>
      <c r="AA991" s="87"/>
      <c r="AB991" s="88"/>
      <c r="AC991" s="87"/>
      <c r="AD991" s="89"/>
      <c r="AE991" s="89"/>
      <c r="AG991" s="89"/>
      <c r="AH991" s="38"/>
    </row>
    <row r="992" spans="1:34" ht="15">
      <c r="A992" s="86"/>
      <c r="X992" s="87"/>
      <c r="Y992" s="87"/>
      <c r="Z992" s="87"/>
      <c r="AA992" s="87"/>
      <c r="AB992" s="88"/>
      <c r="AC992" s="87"/>
      <c r="AD992" s="89"/>
      <c r="AE992" s="89"/>
      <c r="AG992" s="89"/>
      <c r="AH992" s="38"/>
    </row>
    <row r="993" spans="1:34" ht="15">
      <c r="A993" s="86"/>
      <c r="X993" s="87"/>
      <c r="Y993" s="87"/>
      <c r="Z993" s="87"/>
      <c r="AA993" s="87"/>
      <c r="AB993" s="88"/>
      <c r="AC993" s="87"/>
      <c r="AD993" s="89"/>
      <c r="AE993" s="89"/>
      <c r="AG993" s="89"/>
      <c r="AH993" s="38"/>
    </row>
    <row r="994" spans="1:34" ht="15">
      <c r="A994" s="86"/>
      <c r="X994" s="87"/>
      <c r="Y994" s="87"/>
      <c r="Z994" s="87"/>
      <c r="AA994" s="87"/>
      <c r="AB994" s="88"/>
      <c r="AC994" s="87"/>
      <c r="AD994" s="89"/>
      <c r="AE994" s="89"/>
      <c r="AG994" s="89"/>
      <c r="AH994" s="38"/>
    </row>
    <row r="995" spans="1:34" ht="15">
      <c r="A995" s="86"/>
      <c r="X995" s="87"/>
      <c r="Y995" s="87"/>
      <c r="Z995" s="87"/>
      <c r="AA995" s="87"/>
      <c r="AB995" s="88"/>
      <c r="AC995" s="87"/>
      <c r="AD995" s="89"/>
      <c r="AE995" s="89"/>
      <c r="AG995" s="89"/>
      <c r="AH995" s="38"/>
    </row>
    <row r="996" spans="1:34" ht="15">
      <c r="A996" s="86"/>
      <c r="X996" s="87"/>
      <c r="Y996" s="87"/>
      <c r="Z996" s="87"/>
      <c r="AA996" s="87"/>
      <c r="AB996" s="88"/>
      <c r="AC996" s="87"/>
      <c r="AD996" s="89"/>
      <c r="AE996" s="89"/>
      <c r="AG996" s="89"/>
      <c r="AH996" s="38"/>
    </row>
    <row r="997" spans="1:34" ht="15">
      <c r="A997" s="86"/>
      <c r="X997" s="87"/>
      <c r="Y997" s="87"/>
      <c r="Z997" s="87"/>
      <c r="AA997" s="87"/>
      <c r="AB997" s="88"/>
      <c r="AC997" s="87"/>
      <c r="AD997" s="89"/>
      <c r="AE997" s="89"/>
      <c r="AG997" s="89"/>
      <c r="AH997" s="38"/>
    </row>
    <row r="998" spans="1:34" ht="15">
      <c r="A998" s="86"/>
      <c r="X998" s="87"/>
      <c r="Y998" s="87"/>
      <c r="Z998" s="87"/>
      <c r="AA998" s="87"/>
      <c r="AB998" s="88"/>
      <c r="AC998" s="87"/>
      <c r="AD998" s="89"/>
      <c r="AE998" s="89"/>
      <c r="AG998" s="89"/>
      <c r="AH998" s="38"/>
    </row>
    <row r="999" spans="1:34" ht="15">
      <c r="A999" s="86"/>
      <c r="X999" s="87"/>
      <c r="Y999" s="87"/>
      <c r="Z999" s="87"/>
      <c r="AA999" s="87"/>
      <c r="AB999" s="88"/>
      <c r="AC999" s="87"/>
      <c r="AD999" s="89"/>
      <c r="AE999" s="89"/>
      <c r="AG999" s="89"/>
      <c r="AH999" s="38"/>
    </row>
    <row r="1000" spans="1:34" ht="15">
      <c r="A1000" s="86"/>
      <c r="X1000" s="87"/>
      <c r="Y1000" s="87"/>
      <c r="Z1000" s="87"/>
      <c r="AA1000" s="87"/>
      <c r="AB1000" s="88"/>
      <c r="AC1000" s="87"/>
      <c r="AD1000" s="89"/>
      <c r="AE1000" s="89"/>
      <c r="AG1000" s="89"/>
      <c r="AH1000" s="38"/>
    </row>
    <row r="1001" spans="1:34" ht="15">
      <c r="A1001" s="86"/>
      <c r="X1001" s="87"/>
      <c r="Y1001" s="87"/>
      <c r="Z1001" s="87"/>
      <c r="AA1001" s="87"/>
      <c r="AB1001" s="88"/>
      <c r="AC1001" s="87"/>
      <c r="AD1001" s="89"/>
      <c r="AE1001" s="89"/>
      <c r="AG1001" s="89"/>
      <c r="AH1001" s="38"/>
    </row>
    <row r="1002" spans="1:34" ht="15">
      <c r="A1002" s="86"/>
      <c r="X1002" s="87"/>
      <c r="Y1002" s="87"/>
      <c r="Z1002" s="87"/>
      <c r="AA1002" s="87"/>
      <c r="AB1002" s="88"/>
      <c r="AC1002" s="87"/>
      <c r="AD1002" s="89"/>
      <c r="AE1002" s="89"/>
      <c r="AG1002" s="89"/>
      <c r="AH1002" s="38"/>
    </row>
    <row r="1003" spans="1:34" ht="15">
      <c r="A1003" s="86"/>
      <c r="X1003" s="87"/>
      <c r="Y1003" s="87"/>
      <c r="Z1003" s="87"/>
      <c r="AA1003" s="87"/>
      <c r="AB1003" s="88"/>
      <c r="AC1003" s="87"/>
      <c r="AD1003" s="89"/>
      <c r="AE1003" s="89"/>
      <c r="AG1003" s="89"/>
      <c r="AH1003" s="38"/>
    </row>
    <row r="1004" spans="1:34" ht="15">
      <c r="A1004" s="86"/>
      <c r="X1004" s="87"/>
      <c r="Y1004" s="87"/>
      <c r="Z1004" s="87"/>
      <c r="AA1004" s="87"/>
      <c r="AB1004" s="88"/>
      <c r="AC1004" s="87"/>
      <c r="AD1004" s="89"/>
      <c r="AE1004" s="89"/>
      <c r="AG1004" s="89"/>
      <c r="AH1004" s="38"/>
    </row>
    <row r="1005" spans="1:34" ht="15">
      <c r="A1005" s="86"/>
      <c r="X1005" s="87"/>
      <c r="Y1005" s="87"/>
      <c r="Z1005" s="87"/>
      <c r="AA1005" s="87"/>
      <c r="AB1005" s="88"/>
      <c r="AC1005" s="87"/>
      <c r="AD1005" s="89"/>
      <c r="AE1005" s="89"/>
      <c r="AG1005" s="89"/>
      <c r="AH1005" s="38"/>
    </row>
    <row r="1006" spans="1:34" ht="15">
      <c r="A1006" s="86"/>
      <c r="X1006" s="87"/>
      <c r="Y1006" s="87"/>
      <c r="Z1006" s="87"/>
      <c r="AA1006" s="87"/>
      <c r="AB1006" s="88"/>
      <c r="AC1006" s="87"/>
      <c r="AD1006" s="89"/>
      <c r="AE1006" s="89"/>
      <c r="AG1006" s="89"/>
      <c r="AH1006" s="38"/>
    </row>
    <row r="1007" spans="1:34" ht="15">
      <c r="A1007" s="86"/>
      <c r="X1007" s="87"/>
      <c r="Y1007" s="87"/>
      <c r="Z1007" s="87"/>
      <c r="AA1007" s="87"/>
      <c r="AB1007" s="88"/>
      <c r="AC1007" s="87"/>
      <c r="AD1007" s="89"/>
      <c r="AE1007" s="89"/>
      <c r="AG1007" s="89"/>
      <c r="AH1007" s="38"/>
    </row>
    <row r="1008" spans="1:34" ht="15">
      <c r="A1008" s="86"/>
      <c r="X1008" s="87"/>
      <c r="Y1008" s="87"/>
      <c r="Z1008" s="87"/>
      <c r="AA1008" s="87"/>
      <c r="AB1008" s="88"/>
      <c r="AC1008" s="87"/>
      <c r="AD1008" s="89"/>
      <c r="AE1008" s="89"/>
      <c r="AG1008" s="89"/>
      <c r="AH1008" s="38"/>
    </row>
    <row r="1009" spans="1:34" ht="15">
      <c r="A1009" s="86"/>
      <c r="X1009" s="87"/>
      <c r="Y1009" s="87"/>
      <c r="Z1009" s="87"/>
      <c r="AA1009" s="87"/>
      <c r="AB1009" s="88"/>
      <c r="AC1009" s="87"/>
      <c r="AD1009" s="89"/>
      <c r="AE1009" s="89"/>
      <c r="AG1009" s="89"/>
      <c r="AH1009" s="38"/>
    </row>
    <row r="1010" spans="1:34" ht="15">
      <c r="A1010" s="86"/>
      <c r="X1010" s="87"/>
      <c r="Y1010" s="87"/>
      <c r="Z1010" s="87"/>
      <c r="AA1010" s="87"/>
      <c r="AB1010" s="88"/>
      <c r="AC1010" s="87"/>
      <c r="AD1010" s="89"/>
      <c r="AE1010" s="89"/>
      <c r="AG1010" s="89"/>
      <c r="AH1010" s="38"/>
    </row>
    <row r="1011" spans="1:34" ht="15">
      <c r="A1011" s="86"/>
      <c r="X1011" s="87"/>
      <c r="Y1011" s="87"/>
      <c r="Z1011" s="87"/>
      <c r="AA1011" s="87"/>
      <c r="AB1011" s="88"/>
      <c r="AC1011" s="87"/>
      <c r="AD1011" s="89"/>
      <c r="AE1011" s="89"/>
      <c r="AG1011" s="89"/>
      <c r="AH1011" s="38"/>
    </row>
    <row r="1012" spans="1:34" ht="15">
      <c r="A1012" s="86"/>
      <c r="X1012" s="87"/>
      <c r="Y1012" s="87"/>
      <c r="Z1012" s="87"/>
      <c r="AA1012" s="87"/>
      <c r="AB1012" s="88"/>
      <c r="AC1012" s="87"/>
      <c r="AD1012" s="89"/>
      <c r="AE1012" s="89"/>
      <c r="AG1012" s="89"/>
      <c r="AH1012" s="38"/>
    </row>
    <row r="1013" spans="1:34" ht="15">
      <c r="A1013" s="86"/>
      <c r="X1013" s="87"/>
      <c r="Y1013" s="87"/>
      <c r="Z1013" s="87"/>
      <c r="AA1013" s="87"/>
      <c r="AB1013" s="88"/>
      <c r="AC1013" s="87"/>
      <c r="AD1013" s="89"/>
      <c r="AE1013" s="89"/>
      <c r="AG1013" s="89"/>
      <c r="AH1013" s="38"/>
    </row>
    <row r="1014" spans="1:34" ht="15">
      <c r="A1014" s="86"/>
      <c r="X1014" s="87"/>
      <c r="Y1014" s="87"/>
      <c r="Z1014" s="87"/>
      <c r="AA1014" s="87"/>
      <c r="AB1014" s="88"/>
      <c r="AC1014" s="87"/>
      <c r="AD1014" s="89"/>
      <c r="AE1014" s="89"/>
      <c r="AG1014" s="89"/>
      <c r="AH1014" s="38"/>
    </row>
    <row r="1015" spans="1:34" ht="15">
      <c r="A1015" s="86"/>
      <c r="X1015" s="87"/>
      <c r="Y1015" s="87"/>
      <c r="Z1015" s="87"/>
      <c r="AA1015" s="87"/>
      <c r="AB1015" s="88"/>
      <c r="AC1015" s="87"/>
      <c r="AD1015" s="89"/>
      <c r="AE1015" s="89"/>
      <c r="AG1015" s="89"/>
      <c r="AH1015" s="38"/>
    </row>
    <row r="1016" spans="1:34" ht="15">
      <c r="A1016" s="86"/>
      <c r="X1016" s="87"/>
      <c r="Y1016" s="87"/>
      <c r="Z1016" s="87"/>
      <c r="AA1016" s="87"/>
      <c r="AB1016" s="88"/>
      <c r="AC1016" s="87"/>
      <c r="AD1016" s="89"/>
      <c r="AE1016" s="89"/>
      <c r="AG1016" s="89"/>
      <c r="AH1016" s="38"/>
    </row>
    <row r="1017" spans="1:34" ht="15">
      <c r="A1017" s="86"/>
      <c r="X1017" s="87"/>
      <c r="Y1017" s="87"/>
      <c r="Z1017" s="87"/>
      <c r="AA1017" s="87"/>
      <c r="AB1017" s="88"/>
      <c r="AC1017" s="87"/>
      <c r="AD1017" s="89"/>
      <c r="AE1017" s="89"/>
      <c r="AG1017" s="89"/>
      <c r="AH1017" s="38"/>
    </row>
    <row r="1018" spans="1:34" ht="15">
      <c r="A1018" s="86"/>
      <c r="X1018" s="87"/>
      <c r="Y1018" s="87"/>
      <c r="Z1018" s="87"/>
      <c r="AA1018" s="87"/>
      <c r="AB1018" s="88"/>
      <c r="AC1018" s="87"/>
      <c r="AD1018" s="89"/>
      <c r="AE1018" s="89"/>
      <c r="AG1018" s="89"/>
      <c r="AH1018" s="38"/>
    </row>
    <row r="1019" spans="1:34" ht="15">
      <c r="A1019" s="86"/>
      <c r="X1019" s="87"/>
      <c r="Y1019" s="87"/>
      <c r="Z1019" s="87"/>
      <c r="AA1019" s="87"/>
      <c r="AB1019" s="88"/>
      <c r="AC1019" s="87"/>
      <c r="AD1019" s="89"/>
      <c r="AE1019" s="89"/>
      <c r="AG1019" s="89"/>
      <c r="AH1019" s="38"/>
    </row>
    <row r="1020" spans="1:34" ht="15">
      <c r="A1020" s="86"/>
      <c r="X1020" s="87"/>
      <c r="Y1020" s="87"/>
      <c r="Z1020" s="87"/>
      <c r="AA1020" s="87"/>
      <c r="AB1020" s="88"/>
      <c r="AC1020" s="87"/>
      <c r="AD1020" s="89"/>
      <c r="AE1020" s="89"/>
      <c r="AG1020" s="89"/>
      <c r="AH1020" s="38"/>
    </row>
    <row r="1021" spans="1:34" ht="15">
      <c r="A1021" s="86"/>
      <c r="X1021" s="87"/>
      <c r="Y1021" s="87"/>
      <c r="Z1021" s="87"/>
      <c r="AA1021" s="87"/>
      <c r="AB1021" s="88"/>
      <c r="AC1021" s="87"/>
      <c r="AD1021" s="89"/>
      <c r="AE1021" s="89"/>
      <c r="AG1021" s="89"/>
      <c r="AH1021" s="38"/>
    </row>
    <row r="1022" spans="1:34" ht="15">
      <c r="A1022" s="86"/>
      <c r="X1022" s="87"/>
      <c r="Y1022" s="87"/>
      <c r="Z1022" s="87"/>
      <c r="AA1022" s="87"/>
      <c r="AB1022" s="88"/>
      <c r="AC1022" s="87"/>
      <c r="AD1022" s="89"/>
      <c r="AE1022" s="89"/>
      <c r="AG1022" s="89"/>
      <c r="AH1022" s="38"/>
    </row>
    <row r="1023" spans="1:34" ht="15">
      <c r="A1023" s="86"/>
      <c r="X1023" s="87"/>
      <c r="Y1023" s="87"/>
      <c r="Z1023" s="87"/>
      <c r="AA1023" s="87"/>
      <c r="AB1023" s="88"/>
      <c r="AC1023" s="87"/>
      <c r="AD1023" s="89"/>
      <c r="AE1023" s="89"/>
      <c r="AG1023" s="89"/>
      <c r="AH1023" s="38"/>
    </row>
    <row r="1024" spans="1:34" ht="15">
      <c r="A1024" s="86"/>
      <c r="X1024" s="87"/>
      <c r="Y1024" s="87"/>
      <c r="Z1024" s="87"/>
      <c r="AA1024" s="87"/>
      <c r="AB1024" s="88"/>
      <c r="AC1024" s="87"/>
      <c r="AD1024" s="89"/>
      <c r="AE1024" s="89"/>
      <c r="AG1024" s="89"/>
      <c r="AH1024" s="38"/>
    </row>
    <row r="1025" spans="1:34" ht="15">
      <c r="A1025" s="86"/>
      <c r="X1025" s="87"/>
      <c r="Y1025" s="87"/>
      <c r="Z1025" s="87"/>
      <c r="AA1025" s="87"/>
      <c r="AB1025" s="88"/>
      <c r="AC1025" s="87"/>
      <c r="AD1025" s="89"/>
      <c r="AE1025" s="89"/>
      <c r="AG1025" s="89"/>
      <c r="AH1025" s="38"/>
    </row>
    <row r="1026" spans="1:34" ht="15">
      <c r="A1026" s="86"/>
      <c r="X1026" s="87"/>
      <c r="Y1026" s="87"/>
      <c r="Z1026" s="87"/>
      <c r="AA1026" s="87"/>
      <c r="AB1026" s="88"/>
      <c r="AC1026" s="87"/>
      <c r="AD1026" s="89"/>
      <c r="AE1026" s="89"/>
      <c r="AG1026" s="89"/>
      <c r="AH1026" s="38"/>
    </row>
    <row r="1027" spans="1:34" ht="15">
      <c r="A1027" s="86"/>
      <c r="X1027" s="87"/>
      <c r="Y1027" s="87"/>
      <c r="Z1027" s="87"/>
      <c r="AA1027" s="87"/>
      <c r="AB1027" s="88"/>
      <c r="AC1027" s="87"/>
      <c r="AD1027" s="89"/>
      <c r="AE1027" s="89"/>
      <c r="AG1027" s="89"/>
      <c r="AH1027" s="38"/>
    </row>
    <row r="1028" spans="1:34" ht="15">
      <c r="A1028" s="86"/>
      <c r="X1028" s="87"/>
      <c r="Y1028" s="87"/>
      <c r="Z1028" s="87"/>
      <c r="AA1028" s="87"/>
      <c r="AB1028" s="88"/>
      <c r="AC1028" s="87"/>
      <c r="AD1028" s="89"/>
      <c r="AE1028" s="89"/>
      <c r="AG1028" s="89"/>
      <c r="AH1028" s="38"/>
    </row>
    <row r="1029" spans="1:34" ht="15">
      <c r="A1029" s="86"/>
      <c r="X1029" s="87"/>
      <c r="Y1029" s="87"/>
      <c r="Z1029" s="87"/>
      <c r="AA1029" s="87"/>
      <c r="AB1029" s="88"/>
      <c r="AC1029" s="87"/>
      <c r="AD1029" s="89"/>
      <c r="AE1029" s="89"/>
      <c r="AG1029" s="89"/>
      <c r="AH1029" s="38"/>
    </row>
    <row r="1030" spans="1:34" ht="15">
      <c r="A1030" s="86"/>
      <c r="X1030" s="87"/>
      <c r="Y1030" s="87"/>
      <c r="Z1030" s="87"/>
      <c r="AA1030" s="87"/>
      <c r="AB1030" s="88"/>
      <c r="AC1030" s="87"/>
      <c r="AD1030" s="89"/>
      <c r="AE1030" s="89"/>
      <c r="AG1030" s="89"/>
      <c r="AH1030" s="38"/>
    </row>
    <row r="1031" spans="1:34" ht="15">
      <c r="A1031" s="86"/>
      <c r="X1031" s="87"/>
      <c r="Y1031" s="87"/>
      <c r="Z1031" s="87"/>
      <c r="AA1031" s="87"/>
      <c r="AB1031" s="88"/>
      <c r="AC1031" s="87"/>
      <c r="AD1031" s="89"/>
      <c r="AE1031" s="89"/>
      <c r="AG1031" s="89"/>
      <c r="AH1031" s="38"/>
    </row>
    <row r="1032" spans="1:34" ht="15">
      <c r="A1032" s="86"/>
      <c r="X1032" s="87"/>
      <c r="Y1032" s="87"/>
      <c r="Z1032" s="87"/>
      <c r="AA1032" s="87"/>
      <c r="AB1032" s="88"/>
      <c r="AC1032" s="87"/>
      <c r="AD1032" s="89"/>
      <c r="AE1032" s="89"/>
      <c r="AG1032" s="89"/>
      <c r="AH1032" s="38"/>
    </row>
    <row r="1033" spans="1:34" ht="15">
      <c r="A1033" s="86"/>
      <c r="X1033" s="87"/>
      <c r="Y1033" s="87"/>
      <c r="Z1033" s="87"/>
      <c r="AA1033" s="87"/>
      <c r="AB1033" s="88"/>
      <c r="AC1033" s="87"/>
      <c r="AD1033" s="89"/>
      <c r="AE1033" s="89"/>
      <c r="AG1033" s="89"/>
      <c r="AH1033" s="38"/>
    </row>
    <row r="1034" spans="1:34" ht="15">
      <c r="A1034" s="86"/>
      <c r="X1034" s="87"/>
      <c r="Y1034" s="87"/>
      <c r="Z1034" s="87"/>
      <c r="AA1034" s="87"/>
      <c r="AB1034" s="88"/>
      <c r="AC1034" s="87"/>
      <c r="AD1034" s="89"/>
      <c r="AE1034" s="89"/>
      <c r="AG1034" s="89"/>
      <c r="AH1034" s="38"/>
    </row>
    <row r="1035" spans="1:34" ht="15">
      <c r="A1035" s="86"/>
      <c r="X1035" s="87"/>
      <c r="Y1035" s="87"/>
      <c r="Z1035" s="87"/>
      <c r="AA1035" s="87"/>
      <c r="AB1035" s="88"/>
      <c r="AC1035" s="87"/>
      <c r="AD1035" s="89"/>
      <c r="AE1035" s="89"/>
      <c r="AG1035" s="89"/>
      <c r="AH1035" s="38"/>
    </row>
    <row r="1036" spans="1:34" ht="15">
      <c r="A1036" s="86"/>
      <c r="X1036" s="87"/>
      <c r="Y1036" s="87"/>
      <c r="Z1036" s="87"/>
      <c r="AA1036" s="87"/>
      <c r="AB1036" s="88"/>
      <c r="AC1036" s="87"/>
      <c r="AD1036" s="89"/>
      <c r="AE1036" s="89"/>
      <c r="AG1036" s="89"/>
      <c r="AH1036" s="38"/>
    </row>
    <row r="1037" spans="1:34" ht="15">
      <c r="A1037" s="86"/>
      <c r="X1037" s="87"/>
      <c r="Y1037" s="87"/>
      <c r="Z1037" s="87"/>
      <c r="AA1037" s="87"/>
      <c r="AB1037" s="88"/>
      <c r="AC1037" s="87"/>
      <c r="AD1037" s="89"/>
      <c r="AE1037" s="89"/>
      <c r="AG1037" s="89"/>
      <c r="AH1037" s="38"/>
    </row>
    <row r="1038" spans="1:34" ht="15">
      <c r="A1038" s="86"/>
      <c r="X1038" s="87"/>
      <c r="Y1038" s="87"/>
      <c r="Z1038" s="87"/>
      <c r="AA1038" s="87"/>
      <c r="AB1038" s="88"/>
      <c r="AC1038" s="87"/>
      <c r="AD1038" s="89"/>
      <c r="AE1038" s="89"/>
      <c r="AG1038" s="89"/>
      <c r="AH1038" s="38"/>
    </row>
    <row r="1039" spans="1:34" ht="15">
      <c r="A1039" s="86"/>
      <c r="X1039" s="87"/>
      <c r="Y1039" s="87"/>
      <c r="Z1039" s="87"/>
      <c r="AA1039" s="87"/>
      <c r="AB1039" s="88"/>
      <c r="AC1039" s="87"/>
      <c r="AD1039" s="89"/>
      <c r="AE1039" s="89"/>
      <c r="AG1039" s="89"/>
      <c r="AH1039" s="38"/>
    </row>
    <row r="1040" spans="1:34" ht="15">
      <c r="A1040" s="86"/>
      <c r="X1040" s="87"/>
      <c r="Y1040" s="87"/>
      <c r="Z1040" s="87"/>
      <c r="AA1040" s="87"/>
      <c r="AB1040" s="88"/>
      <c r="AC1040" s="87"/>
      <c r="AD1040" s="89"/>
      <c r="AE1040" s="89"/>
      <c r="AG1040" s="89"/>
      <c r="AH1040" s="38"/>
    </row>
    <row r="1041" spans="1:34" ht="15">
      <c r="A1041" s="86"/>
      <c r="X1041" s="87"/>
      <c r="Y1041" s="87"/>
      <c r="Z1041" s="87"/>
      <c r="AA1041" s="87"/>
      <c r="AB1041" s="88"/>
      <c r="AC1041" s="87"/>
      <c r="AD1041" s="89"/>
      <c r="AE1041" s="89"/>
      <c r="AG1041" s="89"/>
      <c r="AH1041" s="38"/>
    </row>
    <row r="1042" spans="1:34" ht="15">
      <c r="A1042" s="86"/>
      <c r="X1042" s="87"/>
      <c r="Y1042" s="87"/>
      <c r="Z1042" s="87"/>
      <c r="AA1042" s="87"/>
      <c r="AB1042" s="88"/>
      <c r="AC1042" s="87"/>
      <c r="AD1042" s="89"/>
      <c r="AE1042" s="89"/>
      <c r="AG1042" s="89"/>
      <c r="AH1042" s="38"/>
    </row>
    <row r="1043" spans="1:34" ht="15">
      <c r="A1043" s="86"/>
      <c r="X1043" s="87"/>
      <c r="Y1043" s="87"/>
      <c r="Z1043" s="87"/>
      <c r="AA1043" s="87"/>
      <c r="AB1043" s="88"/>
      <c r="AC1043" s="87"/>
      <c r="AD1043" s="89"/>
      <c r="AE1043" s="89"/>
      <c r="AG1043" s="89"/>
      <c r="AH1043" s="38"/>
    </row>
    <row r="1044" spans="1:34" ht="15">
      <c r="A1044" s="86"/>
      <c r="X1044" s="87"/>
      <c r="Y1044" s="87"/>
      <c r="Z1044" s="87"/>
      <c r="AA1044" s="87"/>
      <c r="AB1044" s="88"/>
      <c r="AC1044" s="87"/>
      <c r="AD1044" s="89"/>
      <c r="AE1044" s="89"/>
      <c r="AG1044" s="89"/>
      <c r="AH1044" s="38"/>
    </row>
    <row r="1045" spans="1:34" ht="15">
      <c r="A1045" s="86"/>
      <c r="X1045" s="87"/>
      <c r="Y1045" s="87"/>
      <c r="Z1045" s="87"/>
      <c r="AA1045" s="87"/>
      <c r="AB1045" s="88"/>
      <c r="AC1045" s="87"/>
      <c r="AD1045" s="89"/>
      <c r="AE1045" s="89"/>
      <c r="AG1045" s="89"/>
      <c r="AH1045" s="38"/>
    </row>
    <row r="1046" spans="1:34" ht="15">
      <c r="A1046" s="86"/>
      <c r="X1046" s="87"/>
      <c r="Y1046" s="87"/>
      <c r="Z1046" s="87"/>
      <c r="AA1046" s="87"/>
      <c r="AB1046" s="88"/>
      <c r="AC1046" s="87"/>
      <c r="AD1046" s="89"/>
      <c r="AE1046" s="89"/>
      <c r="AG1046" s="89"/>
      <c r="AH1046" s="38"/>
    </row>
    <row r="1047" spans="1:34" ht="15">
      <c r="A1047" s="86"/>
      <c r="X1047" s="87"/>
      <c r="Y1047" s="87"/>
      <c r="Z1047" s="87"/>
      <c r="AA1047" s="87"/>
      <c r="AB1047" s="88"/>
      <c r="AC1047" s="87"/>
      <c r="AD1047" s="89"/>
      <c r="AE1047" s="89"/>
      <c r="AG1047" s="89"/>
      <c r="AH1047" s="38"/>
    </row>
    <row r="1048" spans="1:34" ht="15">
      <c r="A1048" s="86"/>
      <c r="X1048" s="87"/>
      <c r="Y1048" s="87"/>
      <c r="Z1048" s="87"/>
      <c r="AA1048" s="87"/>
      <c r="AB1048" s="88"/>
      <c r="AC1048" s="87"/>
      <c r="AD1048" s="89"/>
      <c r="AE1048" s="89"/>
      <c r="AG1048" s="89"/>
      <c r="AH1048" s="38"/>
    </row>
    <row r="1049" spans="1:34" ht="15">
      <c r="A1049" s="86"/>
      <c r="X1049" s="87"/>
      <c r="Y1049" s="87"/>
      <c r="Z1049" s="87"/>
      <c r="AA1049" s="87"/>
      <c r="AB1049" s="88"/>
      <c r="AC1049" s="87"/>
      <c r="AD1049" s="89"/>
      <c r="AE1049" s="89"/>
      <c r="AG1049" s="89"/>
      <c r="AH1049" s="38"/>
    </row>
    <row r="1050" spans="1:34" ht="15">
      <c r="A1050" s="86"/>
      <c r="X1050" s="87"/>
      <c r="Y1050" s="87"/>
      <c r="Z1050" s="87"/>
      <c r="AA1050" s="87"/>
      <c r="AB1050" s="88"/>
      <c r="AC1050" s="87"/>
      <c r="AD1050" s="89"/>
      <c r="AE1050" s="89"/>
      <c r="AG1050" s="89"/>
      <c r="AH1050" s="38"/>
    </row>
    <row r="1051" spans="1:34" ht="15">
      <c r="A1051" s="86"/>
      <c r="X1051" s="87"/>
      <c r="Y1051" s="87"/>
      <c r="Z1051" s="87"/>
      <c r="AA1051" s="87"/>
      <c r="AB1051" s="88"/>
      <c r="AC1051" s="87"/>
      <c r="AD1051" s="89"/>
      <c r="AE1051" s="89"/>
      <c r="AG1051" s="89"/>
      <c r="AH1051" s="38"/>
    </row>
    <row r="1052" spans="1:34" ht="15">
      <c r="A1052" s="86"/>
      <c r="X1052" s="87"/>
      <c r="Y1052" s="87"/>
      <c r="Z1052" s="87"/>
      <c r="AA1052" s="87"/>
      <c r="AB1052" s="88"/>
      <c r="AC1052" s="87"/>
      <c r="AD1052" s="89"/>
      <c r="AE1052" s="89"/>
      <c r="AG1052" s="89"/>
      <c r="AH1052" s="38"/>
    </row>
    <row r="1053" spans="1:34" ht="15">
      <c r="A1053" s="86"/>
      <c r="X1053" s="87"/>
      <c r="Y1053" s="87"/>
      <c r="Z1053" s="87"/>
      <c r="AA1053" s="87"/>
      <c r="AB1053" s="88"/>
      <c r="AC1053" s="87"/>
      <c r="AD1053" s="89"/>
      <c r="AE1053" s="89"/>
      <c r="AG1053" s="89"/>
      <c r="AH1053" s="38"/>
    </row>
    <row r="1054" spans="1:34" ht="15">
      <c r="A1054" s="86"/>
      <c r="X1054" s="87"/>
      <c r="Y1054" s="87"/>
      <c r="Z1054" s="87"/>
      <c r="AA1054" s="87"/>
      <c r="AB1054" s="88"/>
      <c r="AC1054" s="87"/>
      <c r="AD1054" s="89"/>
      <c r="AE1054" s="89"/>
      <c r="AG1054" s="89"/>
      <c r="AH1054" s="38"/>
    </row>
    <row r="1055" spans="1:34" ht="15">
      <c r="A1055" s="86"/>
      <c r="X1055" s="87"/>
      <c r="Y1055" s="87"/>
      <c r="Z1055" s="87"/>
      <c r="AA1055" s="87"/>
      <c r="AB1055" s="88"/>
      <c r="AC1055" s="87"/>
      <c r="AD1055" s="89"/>
      <c r="AE1055" s="89"/>
      <c r="AG1055" s="89"/>
      <c r="AH1055" s="38"/>
    </row>
    <row r="1056" spans="1:34" ht="15">
      <c r="A1056" s="86"/>
      <c r="X1056" s="87"/>
      <c r="Y1056" s="87"/>
      <c r="Z1056" s="87"/>
      <c r="AA1056" s="87"/>
      <c r="AB1056" s="88"/>
      <c r="AC1056" s="87"/>
      <c r="AD1056" s="89"/>
      <c r="AE1056" s="89"/>
      <c r="AG1056" s="89"/>
      <c r="AH1056" s="38"/>
    </row>
    <row r="1057" spans="1:34" ht="15">
      <c r="A1057" s="86"/>
      <c r="X1057" s="87"/>
      <c r="Y1057" s="87"/>
      <c r="Z1057" s="87"/>
      <c r="AA1057" s="87"/>
      <c r="AB1057" s="88"/>
      <c r="AC1057" s="87"/>
      <c r="AD1057" s="89"/>
      <c r="AE1057" s="89"/>
      <c r="AG1057" s="89"/>
      <c r="AH1057" s="38"/>
    </row>
    <row r="1058" spans="1:34" ht="15">
      <c r="A1058" s="86"/>
      <c r="X1058" s="87"/>
      <c r="Y1058" s="87"/>
      <c r="Z1058" s="87"/>
      <c r="AA1058" s="87"/>
      <c r="AB1058" s="88"/>
      <c r="AC1058" s="87"/>
      <c r="AD1058" s="89"/>
      <c r="AE1058" s="89"/>
      <c r="AG1058" s="89"/>
      <c r="AH1058" s="38"/>
    </row>
    <row r="1059" spans="1:34" ht="15">
      <c r="A1059" s="86"/>
      <c r="X1059" s="87"/>
      <c r="Y1059" s="87"/>
      <c r="Z1059" s="87"/>
      <c r="AA1059" s="87"/>
      <c r="AB1059" s="88"/>
      <c r="AC1059" s="87"/>
      <c r="AD1059" s="89"/>
      <c r="AE1059" s="89"/>
      <c r="AG1059" s="89"/>
      <c r="AH1059" s="38"/>
    </row>
    <row r="1060" spans="1:34" ht="15">
      <c r="A1060" s="86"/>
      <c r="X1060" s="87"/>
      <c r="Y1060" s="87"/>
      <c r="Z1060" s="87"/>
      <c r="AA1060" s="87"/>
      <c r="AB1060" s="88"/>
      <c r="AC1060" s="87"/>
      <c r="AD1060" s="89"/>
      <c r="AE1060" s="89"/>
      <c r="AG1060" s="89"/>
      <c r="AH1060" s="38"/>
    </row>
    <row r="1061" spans="1:34" ht="15">
      <c r="A1061" s="86"/>
      <c r="X1061" s="87"/>
      <c r="Y1061" s="87"/>
      <c r="Z1061" s="87"/>
      <c r="AA1061" s="87"/>
      <c r="AB1061" s="88"/>
      <c r="AC1061" s="87"/>
      <c r="AD1061" s="89"/>
      <c r="AE1061" s="89"/>
      <c r="AG1061" s="89"/>
      <c r="AH1061" s="38"/>
    </row>
    <row r="1062" spans="1:34" ht="15">
      <c r="A1062" s="86"/>
      <c r="X1062" s="87"/>
      <c r="Y1062" s="87"/>
      <c r="Z1062" s="87"/>
      <c r="AA1062" s="87"/>
      <c r="AB1062" s="88"/>
      <c r="AC1062" s="87"/>
      <c r="AD1062" s="89"/>
      <c r="AE1062" s="89"/>
      <c r="AG1062" s="89"/>
      <c r="AH1062" s="38"/>
    </row>
    <row r="1063" spans="1:34" ht="15">
      <c r="A1063" s="86"/>
      <c r="X1063" s="87"/>
      <c r="Y1063" s="87"/>
      <c r="Z1063" s="87"/>
      <c r="AA1063" s="87"/>
      <c r="AB1063" s="88"/>
      <c r="AC1063" s="87"/>
      <c r="AD1063" s="89"/>
      <c r="AE1063" s="89"/>
      <c r="AG1063" s="89"/>
      <c r="AH1063" s="38"/>
    </row>
    <row r="1064" spans="1:34" ht="15">
      <c r="A1064" s="86"/>
      <c r="X1064" s="87"/>
      <c r="Y1064" s="87"/>
      <c r="Z1064" s="87"/>
      <c r="AA1064" s="87"/>
      <c r="AB1064" s="88"/>
      <c r="AC1064" s="87"/>
      <c r="AD1064" s="89"/>
      <c r="AE1064" s="89"/>
      <c r="AG1064" s="89"/>
      <c r="AH1064" s="38"/>
    </row>
    <row r="1065" spans="1:34" ht="15">
      <c r="A1065" s="86"/>
      <c r="X1065" s="87"/>
      <c r="Y1065" s="87"/>
      <c r="Z1065" s="87"/>
      <c r="AA1065" s="87"/>
      <c r="AB1065" s="88"/>
      <c r="AC1065" s="87"/>
      <c r="AD1065" s="89"/>
      <c r="AE1065" s="89"/>
      <c r="AG1065" s="89"/>
      <c r="AH1065" s="38"/>
    </row>
    <row r="1066" spans="1:34" ht="15">
      <c r="A1066" s="86"/>
      <c r="X1066" s="87"/>
      <c r="Y1066" s="87"/>
      <c r="Z1066" s="87"/>
      <c r="AA1066" s="87"/>
      <c r="AB1066" s="88"/>
      <c r="AC1066" s="87"/>
      <c r="AD1066" s="89"/>
      <c r="AE1066" s="89"/>
      <c r="AG1066" s="89"/>
      <c r="AH1066" s="38"/>
    </row>
    <row r="1067" spans="1:34" ht="15">
      <c r="A1067" s="86"/>
      <c r="X1067" s="87"/>
      <c r="Y1067" s="87"/>
      <c r="Z1067" s="87"/>
      <c r="AA1067" s="87"/>
      <c r="AB1067" s="88"/>
      <c r="AC1067" s="87"/>
      <c r="AD1067" s="89"/>
      <c r="AE1067" s="89"/>
      <c r="AG1067" s="89"/>
      <c r="AH1067" s="38"/>
    </row>
    <row r="1068" spans="1:34" ht="15">
      <c r="A1068" s="86"/>
      <c r="X1068" s="87"/>
      <c r="Y1068" s="87"/>
      <c r="Z1068" s="87"/>
      <c r="AA1068" s="87"/>
      <c r="AB1068" s="88"/>
      <c r="AC1068" s="87"/>
      <c r="AD1068" s="89"/>
      <c r="AE1068" s="89"/>
      <c r="AG1068" s="89"/>
      <c r="AH1068" s="38"/>
    </row>
    <row r="1069" spans="1:34" ht="15">
      <c r="A1069" s="86"/>
      <c r="X1069" s="87"/>
      <c r="Y1069" s="87"/>
      <c r="Z1069" s="87"/>
      <c r="AA1069" s="87"/>
      <c r="AB1069" s="88"/>
      <c r="AC1069" s="87"/>
      <c r="AD1069" s="89"/>
      <c r="AE1069" s="89"/>
      <c r="AG1069" s="89"/>
      <c r="AH1069" s="38"/>
    </row>
    <row r="1070" spans="1:34" ht="15">
      <c r="A1070" s="86"/>
      <c r="X1070" s="87"/>
      <c r="Y1070" s="87"/>
      <c r="Z1070" s="87"/>
      <c r="AA1070" s="87"/>
      <c r="AB1070" s="88"/>
      <c r="AC1070" s="87"/>
      <c r="AD1070" s="89"/>
      <c r="AE1070" s="89"/>
      <c r="AG1070" s="89"/>
      <c r="AH1070" s="38"/>
    </row>
    <row r="1071" spans="1:34" ht="15">
      <c r="A1071" s="86"/>
      <c r="X1071" s="87"/>
      <c r="Y1071" s="87"/>
      <c r="Z1071" s="87"/>
      <c r="AA1071" s="87"/>
      <c r="AB1071" s="88"/>
      <c r="AC1071" s="87"/>
      <c r="AD1071" s="89"/>
      <c r="AE1071" s="89"/>
      <c r="AG1071" s="89"/>
      <c r="AH1071" s="38"/>
    </row>
    <row r="1072" spans="1:34" ht="15">
      <c r="A1072" s="86"/>
      <c r="X1072" s="87"/>
      <c r="Y1072" s="87"/>
      <c r="Z1072" s="87"/>
      <c r="AA1072" s="87"/>
      <c r="AB1072" s="88"/>
      <c r="AC1072" s="87"/>
      <c r="AD1072" s="89"/>
      <c r="AE1072" s="89"/>
      <c r="AG1072" s="89"/>
      <c r="AH1072" s="38"/>
    </row>
    <row r="1073" spans="1:34" ht="15">
      <c r="A1073" s="86"/>
      <c r="X1073" s="87"/>
      <c r="Y1073" s="87"/>
      <c r="Z1073" s="87"/>
      <c r="AA1073" s="87"/>
      <c r="AB1073" s="88"/>
      <c r="AC1073" s="87"/>
      <c r="AD1073" s="89"/>
      <c r="AE1073" s="89"/>
      <c r="AG1073" s="89"/>
      <c r="AH1073" s="38"/>
    </row>
    <row r="1074" spans="1:34" ht="15">
      <c r="A1074" s="86"/>
      <c r="X1074" s="87"/>
      <c r="Y1074" s="87"/>
      <c r="Z1074" s="87"/>
      <c r="AA1074" s="87"/>
      <c r="AB1074" s="88"/>
      <c r="AC1074" s="87"/>
      <c r="AD1074" s="89"/>
      <c r="AE1074" s="89"/>
      <c r="AG1074" s="89"/>
      <c r="AH1074" s="38"/>
    </row>
    <row r="1075" spans="1:34" ht="15">
      <c r="A1075" s="86"/>
      <c r="X1075" s="87"/>
      <c r="Y1075" s="87"/>
      <c r="Z1075" s="87"/>
      <c r="AA1075" s="87"/>
      <c r="AB1075" s="88"/>
      <c r="AC1075" s="87"/>
      <c r="AD1075" s="89"/>
      <c r="AE1075" s="89"/>
      <c r="AG1075" s="89"/>
      <c r="AH1075" s="38"/>
    </row>
    <row r="1076" spans="1:34" ht="15">
      <c r="A1076" s="86"/>
      <c r="X1076" s="87"/>
      <c r="Y1076" s="87"/>
      <c r="Z1076" s="87"/>
      <c r="AA1076" s="87"/>
      <c r="AB1076" s="88"/>
      <c r="AC1076" s="87"/>
      <c r="AD1076" s="89"/>
      <c r="AE1076" s="89"/>
      <c r="AG1076" s="89"/>
      <c r="AH1076" s="38"/>
    </row>
    <row r="1077" spans="1:34" ht="15">
      <c r="A1077" s="86"/>
      <c r="X1077" s="87"/>
      <c r="Y1077" s="87"/>
      <c r="Z1077" s="87"/>
      <c r="AA1077" s="87"/>
      <c r="AB1077" s="88"/>
      <c r="AC1077" s="87"/>
      <c r="AD1077" s="89"/>
      <c r="AE1077" s="89"/>
      <c r="AG1077" s="89"/>
      <c r="AH1077" s="38"/>
    </row>
    <row r="1078" spans="1:34" ht="15">
      <c r="A1078" s="86"/>
      <c r="X1078" s="87"/>
      <c r="Y1078" s="87"/>
      <c r="Z1078" s="87"/>
      <c r="AA1078" s="87"/>
      <c r="AB1078" s="88"/>
      <c r="AC1078" s="87"/>
      <c r="AD1078" s="89"/>
      <c r="AE1078" s="89"/>
      <c r="AG1078" s="89"/>
      <c r="AH1078" s="38"/>
    </row>
    <row r="1079" spans="1:34" ht="15">
      <c r="A1079" s="86"/>
      <c r="X1079" s="87"/>
      <c r="Y1079" s="87"/>
      <c r="Z1079" s="87"/>
      <c r="AA1079" s="87"/>
      <c r="AB1079" s="88"/>
      <c r="AC1079" s="87"/>
      <c r="AD1079" s="89"/>
      <c r="AE1079" s="89"/>
      <c r="AG1079" s="89"/>
      <c r="AH1079" s="38"/>
    </row>
    <row r="1080" spans="1:34" ht="15">
      <c r="A1080" s="86"/>
      <c r="X1080" s="87"/>
      <c r="Y1080" s="87"/>
      <c r="Z1080" s="87"/>
      <c r="AA1080" s="87"/>
      <c r="AB1080" s="88"/>
      <c r="AC1080" s="87"/>
      <c r="AD1080" s="89"/>
      <c r="AE1080" s="89"/>
      <c r="AG1080" s="89"/>
      <c r="AH1080" s="38"/>
    </row>
    <row r="1081" spans="1:34" ht="15">
      <c r="A1081" s="86"/>
      <c r="X1081" s="87"/>
      <c r="Y1081" s="87"/>
      <c r="Z1081" s="87"/>
      <c r="AA1081" s="87"/>
      <c r="AB1081" s="88"/>
      <c r="AC1081" s="87"/>
      <c r="AD1081" s="89"/>
      <c r="AE1081" s="89"/>
      <c r="AG1081" s="89"/>
      <c r="AH1081" s="38"/>
    </row>
    <row r="1082" spans="1:34" ht="15">
      <c r="A1082" s="86"/>
      <c r="X1082" s="87"/>
      <c r="Y1082" s="87"/>
      <c r="Z1082" s="87"/>
      <c r="AA1082" s="87"/>
      <c r="AB1082" s="88"/>
      <c r="AC1082" s="87"/>
      <c r="AD1082" s="89"/>
      <c r="AE1082" s="89"/>
      <c r="AG1082" s="89"/>
      <c r="AH1082" s="38"/>
    </row>
    <row r="1083" spans="1:34" ht="15">
      <c r="A1083" s="86"/>
      <c r="X1083" s="87"/>
      <c r="Y1083" s="87"/>
      <c r="Z1083" s="87"/>
      <c r="AA1083" s="87"/>
      <c r="AB1083" s="88"/>
      <c r="AC1083" s="87"/>
      <c r="AD1083" s="89"/>
      <c r="AE1083" s="89"/>
      <c r="AG1083" s="89"/>
      <c r="AH1083" s="38"/>
    </row>
    <row r="1084" spans="1:34" ht="15">
      <c r="A1084" s="86"/>
      <c r="X1084" s="87"/>
      <c r="Y1084" s="87"/>
      <c r="Z1084" s="87"/>
      <c r="AA1084" s="87"/>
      <c r="AB1084" s="88"/>
      <c r="AC1084" s="87"/>
      <c r="AD1084" s="89"/>
      <c r="AE1084" s="89"/>
      <c r="AG1084" s="89"/>
      <c r="AH1084" s="38"/>
    </row>
    <row r="1085" spans="1:34" ht="15">
      <c r="A1085" s="86"/>
      <c r="X1085" s="87"/>
      <c r="Y1085" s="87"/>
      <c r="Z1085" s="87"/>
      <c r="AA1085" s="87"/>
      <c r="AB1085" s="88"/>
      <c r="AC1085" s="87"/>
      <c r="AD1085" s="89"/>
      <c r="AE1085" s="89"/>
      <c r="AG1085" s="89"/>
      <c r="AH1085" s="38"/>
    </row>
    <row r="1086" spans="1:34" ht="15">
      <c r="A1086" s="86"/>
      <c r="X1086" s="87"/>
      <c r="Y1086" s="87"/>
      <c r="Z1086" s="87"/>
      <c r="AA1086" s="87"/>
      <c r="AB1086" s="88"/>
      <c r="AC1086" s="87"/>
      <c r="AD1086" s="89"/>
      <c r="AE1086" s="89"/>
      <c r="AG1086" s="89"/>
      <c r="AH1086" s="38"/>
    </row>
    <row r="1087" spans="1:34" ht="15">
      <c r="A1087" s="86"/>
      <c r="X1087" s="87"/>
      <c r="Y1087" s="87"/>
      <c r="Z1087" s="87"/>
      <c r="AA1087" s="87"/>
      <c r="AB1087" s="88"/>
      <c r="AC1087" s="87"/>
      <c r="AD1087" s="89"/>
      <c r="AE1087" s="89"/>
      <c r="AG1087" s="89"/>
      <c r="AH1087" s="38"/>
    </row>
    <row r="1088" spans="1:34" ht="15">
      <c r="A1088" s="86"/>
      <c r="X1088" s="87"/>
      <c r="Y1088" s="87"/>
      <c r="Z1088" s="87"/>
      <c r="AA1088" s="87"/>
      <c r="AB1088" s="88"/>
      <c r="AC1088" s="87"/>
      <c r="AD1088" s="89"/>
      <c r="AE1088" s="89"/>
      <c r="AG1088" s="89"/>
      <c r="AH1088" s="38"/>
    </row>
    <row r="1089" spans="1:34" ht="15">
      <c r="A1089" s="86"/>
      <c r="X1089" s="87"/>
      <c r="Y1089" s="87"/>
      <c r="Z1089" s="87"/>
      <c r="AA1089" s="87"/>
      <c r="AB1089" s="88"/>
      <c r="AC1089" s="87"/>
      <c r="AD1089" s="89"/>
      <c r="AE1089" s="89"/>
      <c r="AG1089" s="89"/>
      <c r="AH1089" s="38"/>
    </row>
    <row r="1090" spans="1:34" ht="15">
      <c r="A1090" s="86"/>
      <c r="X1090" s="87"/>
      <c r="Y1090" s="87"/>
      <c r="Z1090" s="87"/>
      <c r="AA1090" s="87"/>
      <c r="AB1090" s="88"/>
      <c r="AC1090" s="87"/>
      <c r="AD1090" s="89"/>
      <c r="AE1090" s="89"/>
      <c r="AG1090" s="89"/>
      <c r="AH1090" s="38"/>
    </row>
    <row r="1091" spans="1:34" ht="15">
      <c r="A1091" s="86"/>
      <c r="X1091" s="87"/>
      <c r="Y1091" s="87"/>
      <c r="Z1091" s="87"/>
      <c r="AA1091" s="87"/>
      <c r="AB1091" s="88"/>
      <c r="AC1091" s="87"/>
      <c r="AD1091" s="89"/>
      <c r="AE1091" s="89"/>
      <c r="AG1091" s="89"/>
      <c r="AH1091" s="38"/>
    </row>
    <row r="1092" spans="1:34" ht="15">
      <c r="A1092" s="86"/>
      <c r="X1092" s="87"/>
      <c r="Y1092" s="87"/>
      <c r="Z1092" s="87"/>
      <c r="AA1092" s="87"/>
      <c r="AB1092" s="88"/>
      <c r="AC1092" s="87"/>
      <c r="AD1092" s="89"/>
      <c r="AE1092" s="89"/>
      <c r="AG1092" s="89"/>
      <c r="AH1092" s="38"/>
    </row>
    <row r="1093" spans="1:34" ht="15">
      <c r="A1093" s="86"/>
      <c r="X1093" s="87"/>
      <c r="Y1093" s="87"/>
      <c r="Z1093" s="87"/>
      <c r="AA1093" s="87"/>
      <c r="AB1093" s="88"/>
      <c r="AC1093" s="87"/>
      <c r="AD1093" s="89"/>
      <c r="AE1093" s="89"/>
      <c r="AG1093" s="89"/>
      <c r="AH1093" s="38"/>
    </row>
    <row r="1094" spans="1:34" ht="15">
      <c r="A1094" s="86"/>
      <c r="X1094" s="87"/>
      <c r="Y1094" s="87"/>
      <c r="Z1094" s="87"/>
      <c r="AA1094" s="87"/>
      <c r="AB1094" s="88"/>
      <c r="AC1094" s="87"/>
      <c r="AD1094" s="89"/>
      <c r="AE1094" s="89"/>
      <c r="AG1094" s="89"/>
      <c r="AH1094" s="38"/>
    </row>
    <row r="1095" spans="1:34" ht="15">
      <c r="A1095" s="86"/>
      <c r="X1095" s="87"/>
      <c r="Y1095" s="87"/>
      <c r="Z1095" s="87"/>
      <c r="AA1095" s="87"/>
      <c r="AB1095" s="88"/>
      <c r="AC1095" s="87"/>
      <c r="AD1095" s="89"/>
      <c r="AE1095" s="89"/>
      <c r="AG1095" s="89"/>
      <c r="AH1095" s="38"/>
    </row>
    <row r="1096" spans="1:34" ht="15">
      <c r="A1096" s="86"/>
      <c r="X1096" s="87"/>
      <c r="Y1096" s="87"/>
      <c r="Z1096" s="87"/>
      <c r="AA1096" s="87"/>
      <c r="AB1096" s="88"/>
      <c r="AC1096" s="87"/>
      <c r="AD1096" s="89"/>
      <c r="AE1096" s="89"/>
      <c r="AG1096" s="89"/>
      <c r="AH1096" s="38"/>
    </row>
    <row r="1097" spans="1:34" ht="15">
      <c r="A1097" s="86"/>
      <c r="X1097" s="87"/>
      <c r="Y1097" s="87"/>
      <c r="Z1097" s="87"/>
      <c r="AA1097" s="87"/>
      <c r="AB1097" s="88"/>
      <c r="AC1097" s="87"/>
      <c r="AD1097" s="89"/>
      <c r="AE1097" s="89"/>
      <c r="AG1097" s="89"/>
      <c r="AH1097" s="38"/>
    </row>
    <row r="1098" spans="1:34" ht="15">
      <c r="A1098" s="86"/>
      <c r="X1098" s="87"/>
      <c r="Y1098" s="87"/>
      <c r="Z1098" s="87"/>
      <c r="AA1098" s="87"/>
      <c r="AB1098" s="88"/>
      <c r="AC1098" s="87"/>
      <c r="AD1098" s="89"/>
      <c r="AE1098" s="89"/>
      <c r="AG1098" s="89"/>
      <c r="AH1098" s="38"/>
    </row>
    <row r="1099" spans="1:34" ht="15">
      <c r="A1099" s="86"/>
      <c r="X1099" s="87"/>
      <c r="Y1099" s="87"/>
      <c r="Z1099" s="87"/>
      <c r="AA1099" s="87"/>
      <c r="AB1099" s="88"/>
      <c r="AC1099" s="87"/>
      <c r="AD1099" s="89"/>
      <c r="AE1099" s="89"/>
      <c r="AG1099" s="89"/>
      <c r="AH1099" s="38"/>
    </row>
    <row r="1100" spans="1:34" ht="15">
      <c r="A1100" s="86"/>
      <c r="X1100" s="87"/>
      <c r="Y1100" s="87"/>
      <c r="Z1100" s="87"/>
      <c r="AA1100" s="87"/>
      <c r="AB1100" s="88"/>
      <c r="AC1100" s="87"/>
      <c r="AD1100" s="89"/>
      <c r="AE1100" s="89"/>
      <c r="AG1100" s="89"/>
      <c r="AH1100" s="38"/>
    </row>
    <row r="1101" spans="1:34" ht="15">
      <c r="A1101" s="86"/>
      <c r="X1101" s="87"/>
      <c r="Y1101" s="87"/>
      <c r="Z1101" s="87"/>
      <c r="AA1101" s="87"/>
      <c r="AB1101" s="88"/>
      <c r="AC1101" s="87"/>
      <c r="AD1101" s="89"/>
      <c r="AE1101" s="89"/>
      <c r="AG1101" s="89"/>
      <c r="AH1101" s="38"/>
    </row>
    <row r="1102" spans="1:34" ht="15">
      <c r="A1102" s="86"/>
      <c r="X1102" s="87"/>
      <c r="Y1102" s="87"/>
      <c r="Z1102" s="87"/>
      <c r="AA1102" s="87"/>
      <c r="AB1102" s="88"/>
      <c r="AC1102" s="87"/>
      <c r="AD1102" s="89"/>
      <c r="AE1102" s="89"/>
      <c r="AG1102" s="89"/>
      <c r="AH1102" s="38"/>
    </row>
    <row r="1103" spans="1:34" ht="15">
      <c r="A1103" s="86"/>
      <c r="X1103" s="87"/>
      <c r="Y1103" s="87"/>
      <c r="Z1103" s="87"/>
      <c r="AA1103" s="87"/>
      <c r="AB1103" s="88"/>
      <c r="AC1103" s="87"/>
      <c r="AD1103" s="89"/>
      <c r="AE1103" s="89"/>
      <c r="AG1103" s="89"/>
      <c r="AH1103" s="38"/>
    </row>
    <row r="1104" spans="1:34" ht="15">
      <c r="A1104" s="86"/>
      <c r="X1104" s="87"/>
      <c r="Y1104" s="87"/>
      <c r="Z1104" s="87"/>
      <c r="AA1104" s="87"/>
      <c r="AB1104" s="88"/>
      <c r="AC1104" s="87"/>
      <c r="AD1104" s="89"/>
      <c r="AE1104" s="89"/>
      <c r="AG1104" s="89"/>
      <c r="AH1104" s="38"/>
    </row>
    <row r="1105" spans="1:34" ht="15">
      <c r="A1105" s="86"/>
      <c r="X1105" s="87"/>
      <c r="Y1105" s="87"/>
      <c r="Z1105" s="87"/>
      <c r="AA1105" s="87"/>
      <c r="AB1105" s="88"/>
      <c r="AC1105" s="87"/>
      <c r="AD1105" s="89"/>
      <c r="AE1105" s="89"/>
      <c r="AG1105" s="89"/>
      <c r="AH1105" s="38"/>
    </row>
    <row r="1106" spans="1:34" ht="15">
      <c r="A1106" s="86"/>
      <c r="X1106" s="87"/>
      <c r="Y1106" s="87"/>
      <c r="Z1106" s="87"/>
      <c r="AA1106" s="87"/>
      <c r="AB1106" s="88"/>
      <c r="AC1106" s="87"/>
      <c r="AD1106" s="89"/>
      <c r="AE1106" s="89"/>
      <c r="AG1106" s="89"/>
      <c r="AH1106" s="38"/>
    </row>
    <row r="1107" spans="1:34" ht="15">
      <c r="A1107" s="86"/>
      <c r="X1107" s="87"/>
      <c r="Y1107" s="87"/>
      <c r="Z1107" s="87"/>
      <c r="AA1107" s="87"/>
      <c r="AB1107" s="88"/>
      <c r="AC1107" s="87"/>
      <c r="AD1107" s="89"/>
      <c r="AE1107" s="89"/>
      <c r="AG1107" s="89"/>
      <c r="AH1107" s="38"/>
    </row>
    <row r="1108" spans="1:34" ht="15">
      <c r="A1108" s="86"/>
      <c r="X1108" s="87"/>
      <c r="Y1108" s="87"/>
      <c r="Z1108" s="87"/>
      <c r="AA1108" s="87"/>
      <c r="AB1108" s="88"/>
      <c r="AC1108" s="87"/>
      <c r="AD1108" s="89"/>
      <c r="AE1108" s="89"/>
      <c r="AG1108" s="89"/>
      <c r="AH1108" s="38"/>
    </row>
    <row r="1109" spans="1:34" ht="15">
      <c r="A1109" s="86"/>
      <c r="X1109" s="87"/>
      <c r="Y1109" s="87"/>
      <c r="Z1109" s="87"/>
      <c r="AA1109" s="87"/>
      <c r="AB1109" s="88"/>
      <c r="AC1109" s="87"/>
      <c r="AD1109" s="89"/>
      <c r="AE1109" s="89"/>
      <c r="AG1109" s="89"/>
      <c r="AH1109" s="38"/>
    </row>
    <row r="1110" spans="1:34" ht="15">
      <c r="A1110" s="86"/>
      <c r="X1110" s="87"/>
      <c r="Y1110" s="87"/>
      <c r="Z1110" s="87"/>
      <c r="AA1110" s="87"/>
      <c r="AB1110" s="88"/>
      <c r="AC1110" s="87"/>
      <c r="AD1110" s="89"/>
      <c r="AE1110" s="89"/>
      <c r="AG1110" s="89"/>
      <c r="AH1110" s="38"/>
    </row>
    <row r="1111" spans="1:34" ht="15">
      <c r="A1111" s="86"/>
      <c r="X1111" s="87"/>
      <c r="Y1111" s="87"/>
      <c r="Z1111" s="87"/>
      <c r="AA1111" s="87"/>
      <c r="AB1111" s="88"/>
      <c r="AC1111" s="87"/>
      <c r="AD1111" s="89"/>
      <c r="AE1111" s="89"/>
      <c r="AG1111" s="89"/>
      <c r="AH1111" s="38"/>
    </row>
    <row r="1112" spans="1:34" ht="15">
      <c r="A1112" s="86"/>
      <c r="X1112" s="87"/>
      <c r="Y1112" s="87"/>
      <c r="Z1112" s="87"/>
      <c r="AA1112" s="87"/>
      <c r="AB1112" s="88"/>
      <c r="AC1112" s="87"/>
      <c r="AD1112" s="89"/>
      <c r="AE1112" s="89"/>
      <c r="AG1112" s="89"/>
      <c r="AH1112" s="38"/>
    </row>
    <row r="1113" spans="1:34" ht="15">
      <c r="A1113" s="86"/>
      <c r="X1113" s="87"/>
      <c r="Y1113" s="87"/>
      <c r="Z1113" s="87"/>
      <c r="AA1113" s="87"/>
      <c r="AB1113" s="88"/>
      <c r="AC1113" s="87"/>
      <c r="AD1113" s="89"/>
      <c r="AE1113" s="89"/>
      <c r="AG1113" s="89"/>
      <c r="AH1113" s="38"/>
    </row>
    <row r="1114" spans="1:34" ht="15">
      <c r="A1114" s="86"/>
      <c r="X1114" s="87"/>
      <c r="Y1114" s="87"/>
      <c r="Z1114" s="87"/>
      <c r="AA1114" s="87"/>
      <c r="AB1114" s="88"/>
      <c r="AC1114" s="87"/>
      <c r="AD1114" s="89"/>
      <c r="AE1114" s="89"/>
      <c r="AG1114" s="89"/>
      <c r="AH1114" s="38"/>
    </row>
    <row r="1115" spans="1:34" ht="15">
      <c r="A1115" s="86"/>
      <c r="X1115" s="87"/>
      <c r="Y1115" s="87"/>
      <c r="Z1115" s="87"/>
      <c r="AA1115" s="87"/>
      <c r="AB1115" s="88"/>
      <c r="AC1115" s="87"/>
      <c r="AD1115" s="89"/>
      <c r="AE1115" s="89"/>
      <c r="AG1115" s="89"/>
      <c r="AH1115" s="38"/>
    </row>
    <row r="1116" spans="1:34" ht="15">
      <c r="A1116" s="86"/>
      <c r="X1116" s="87"/>
      <c r="Y1116" s="87"/>
      <c r="Z1116" s="87"/>
      <c r="AA1116" s="87"/>
      <c r="AB1116" s="88"/>
      <c r="AC1116" s="87"/>
      <c r="AD1116" s="89"/>
      <c r="AE1116" s="89"/>
      <c r="AG1116" s="89"/>
      <c r="AH1116" s="38"/>
    </row>
    <row r="1117" spans="1:34" ht="15">
      <c r="A1117" s="86"/>
      <c r="X1117" s="87"/>
      <c r="Y1117" s="87"/>
      <c r="Z1117" s="87"/>
      <c r="AA1117" s="87"/>
      <c r="AB1117" s="88"/>
      <c r="AC1117" s="87"/>
      <c r="AD1117" s="89"/>
      <c r="AE1117" s="89"/>
      <c r="AG1117" s="89"/>
      <c r="AH1117" s="38"/>
    </row>
    <row r="1118" spans="1:34" ht="15">
      <c r="A1118" s="86"/>
      <c r="X1118" s="87"/>
      <c r="Y1118" s="87"/>
      <c r="Z1118" s="87"/>
      <c r="AA1118" s="87"/>
      <c r="AB1118" s="88"/>
      <c r="AC1118" s="87"/>
      <c r="AD1118" s="89"/>
      <c r="AE1118" s="89"/>
      <c r="AG1118" s="89"/>
      <c r="AH1118" s="38"/>
    </row>
    <row r="1119" spans="1:34" ht="15">
      <c r="A1119" s="86"/>
      <c r="X1119" s="87"/>
      <c r="Y1119" s="87"/>
      <c r="Z1119" s="87"/>
      <c r="AA1119" s="87"/>
      <c r="AB1119" s="88"/>
      <c r="AC1119" s="87"/>
      <c r="AD1119" s="89"/>
      <c r="AE1119" s="89"/>
      <c r="AG1119" s="89"/>
      <c r="AH1119" s="38"/>
    </row>
    <row r="1120" spans="1:34" ht="15">
      <c r="A1120" s="86"/>
      <c r="X1120" s="87"/>
      <c r="Y1120" s="87"/>
      <c r="Z1120" s="87"/>
      <c r="AA1120" s="87"/>
      <c r="AB1120" s="88"/>
      <c r="AC1120" s="87"/>
      <c r="AD1120" s="89"/>
      <c r="AE1120" s="89"/>
      <c r="AG1120" s="89"/>
      <c r="AH1120" s="38"/>
    </row>
    <row r="1121" spans="1:34" ht="15">
      <c r="A1121" s="86"/>
      <c r="X1121" s="87"/>
      <c r="Y1121" s="87"/>
      <c r="Z1121" s="87"/>
      <c r="AA1121" s="87"/>
      <c r="AB1121" s="88"/>
      <c r="AC1121" s="87"/>
      <c r="AD1121" s="89"/>
      <c r="AE1121" s="89"/>
      <c r="AG1121" s="89"/>
      <c r="AH1121" s="38"/>
    </row>
    <row r="1122" spans="1:34" ht="15">
      <c r="A1122" s="86"/>
      <c r="X1122" s="87"/>
      <c r="Y1122" s="87"/>
      <c r="Z1122" s="87"/>
      <c r="AA1122" s="87"/>
      <c r="AB1122" s="88"/>
      <c r="AC1122" s="87"/>
      <c r="AD1122" s="89"/>
      <c r="AE1122" s="89"/>
      <c r="AG1122" s="89"/>
      <c r="AH1122" s="38"/>
    </row>
    <row r="1123" spans="1:34" ht="15">
      <c r="A1123" s="86"/>
      <c r="X1123" s="87"/>
      <c r="Y1123" s="87"/>
      <c r="Z1123" s="87"/>
      <c r="AA1123" s="87"/>
      <c r="AB1123" s="88"/>
      <c r="AC1123" s="87"/>
      <c r="AD1123" s="89"/>
      <c r="AE1123" s="89"/>
      <c r="AG1123" s="89"/>
      <c r="AH1123" s="38"/>
    </row>
    <row r="1124" spans="1:34" ht="15">
      <c r="A1124" s="86"/>
      <c r="X1124" s="87"/>
      <c r="Y1124" s="87"/>
      <c r="Z1124" s="87"/>
      <c r="AA1124" s="87"/>
      <c r="AB1124" s="88"/>
      <c r="AC1124" s="87"/>
      <c r="AD1124" s="89"/>
      <c r="AE1124" s="89"/>
      <c r="AG1124" s="89"/>
      <c r="AH1124" s="38"/>
    </row>
    <row r="1125" spans="1:34" ht="15">
      <c r="A1125" s="86"/>
      <c r="X1125" s="87"/>
      <c r="Y1125" s="87"/>
      <c r="Z1125" s="87"/>
      <c r="AA1125" s="87"/>
      <c r="AB1125" s="88"/>
      <c r="AC1125" s="87"/>
      <c r="AD1125" s="89"/>
      <c r="AE1125" s="89"/>
      <c r="AG1125" s="89"/>
      <c r="AH1125" s="38"/>
    </row>
    <row r="1126" spans="1:34" ht="15">
      <c r="A1126" s="86"/>
      <c r="X1126" s="87"/>
      <c r="Y1126" s="87"/>
      <c r="Z1126" s="87"/>
      <c r="AA1126" s="87"/>
      <c r="AB1126" s="88"/>
      <c r="AC1126" s="87"/>
      <c r="AD1126" s="89"/>
      <c r="AE1126" s="89"/>
      <c r="AG1126" s="89"/>
      <c r="AH1126" s="38"/>
    </row>
    <row r="1127" spans="1:34" ht="15">
      <c r="A1127" s="86"/>
      <c r="X1127" s="87"/>
      <c r="Y1127" s="87"/>
      <c r="Z1127" s="87"/>
      <c r="AA1127" s="87"/>
      <c r="AB1127" s="88"/>
      <c r="AC1127" s="87"/>
      <c r="AD1127" s="89"/>
      <c r="AE1127" s="89"/>
      <c r="AG1127" s="89"/>
      <c r="AH1127" s="38"/>
    </row>
    <row r="1128" spans="1:34" ht="15">
      <c r="A1128" s="86"/>
      <c r="X1128" s="87"/>
      <c r="Y1128" s="87"/>
      <c r="Z1128" s="87"/>
      <c r="AA1128" s="87"/>
      <c r="AB1128" s="88"/>
      <c r="AC1128" s="87"/>
      <c r="AD1128" s="89"/>
      <c r="AE1128" s="89"/>
      <c r="AG1128" s="89"/>
      <c r="AH1128" s="38"/>
    </row>
    <row r="1129" spans="1:34" ht="15">
      <c r="A1129" s="86"/>
      <c r="X1129" s="87"/>
      <c r="Y1129" s="87"/>
      <c r="Z1129" s="87"/>
      <c r="AA1129" s="87"/>
      <c r="AB1129" s="88"/>
      <c r="AC1129" s="87"/>
      <c r="AD1129" s="89"/>
      <c r="AE1129" s="89"/>
      <c r="AG1129" s="89"/>
      <c r="AH1129" s="38"/>
    </row>
    <row r="1130" spans="1:34" ht="15">
      <c r="A1130" s="86"/>
      <c r="X1130" s="87"/>
      <c r="Y1130" s="87"/>
      <c r="Z1130" s="87"/>
      <c r="AA1130" s="87"/>
      <c r="AB1130" s="88"/>
      <c r="AC1130" s="87"/>
      <c r="AD1130" s="89"/>
      <c r="AE1130" s="89"/>
      <c r="AG1130" s="89"/>
      <c r="AH1130" s="38"/>
    </row>
    <row r="1131" spans="1:34" ht="15">
      <c r="A1131" s="86"/>
      <c r="X1131" s="87"/>
      <c r="Y1131" s="87"/>
      <c r="Z1131" s="87"/>
      <c r="AA1131" s="87"/>
      <c r="AB1131" s="88"/>
      <c r="AC1131" s="87"/>
      <c r="AD1131" s="89"/>
      <c r="AE1131" s="89"/>
      <c r="AG1131" s="89"/>
      <c r="AH1131" s="38"/>
    </row>
    <row r="1132" spans="1:34" ht="15">
      <c r="A1132" s="86"/>
      <c r="X1132" s="87"/>
      <c r="Y1132" s="87"/>
      <c r="Z1132" s="87"/>
      <c r="AA1132" s="87"/>
      <c r="AB1132" s="88"/>
      <c r="AC1132" s="87"/>
      <c r="AD1132" s="89"/>
      <c r="AE1132" s="89"/>
      <c r="AG1132" s="89"/>
      <c r="AH1132" s="38"/>
    </row>
    <row r="1133" spans="1:34" ht="15">
      <c r="A1133" s="86"/>
      <c r="X1133" s="87"/>
      <c r="Y1133" s="87"/>
      <c r="Z1133" s="87"/>
      <c r="AA1133" s="87"/>
      <c r="AB1133" s="88"/>
      <c r="AC1133" s="87"/>
      <c r="AD1133" s="89"/>
      <c r="AE1133" s="89"/>
      <c r="AG1133" s="89"/>
      <c r="AH1133" s="38"/>
    </row>
    <row r="1134" spans="1:34" ht="15">
      <c r="A1134" s="86"/>
      <c r="X1134" s="87"/>
      <c r="Y1134" s="87"/>
      <c r="Z1134" s="87"/>
      <c r="AA1134" s="87"/>
      <c r="AB1134" s="88"/>
      <c r="AC1134" s="87"/>
      <c r="AD1134" s="89"/>
      <c r="AE1134" s="89"/>
      <c r="AG1134" s="89"/>
      <c r="AH1134" s="38"/>
    </row>
    <row r="1135" spans="1:34" ht="15">
      <c r="A1135" s="86"/>
      <c r="X1135" s="87"/>
      <c r="Y1135" s="87"/>
      <c r="Z1135" s="87"/>
      <c r="AA1135" s="87"/>
      <c r="AB1135" s="88"/>
      <c r="AC1135" s="87"/>
      <c r="AD1135" s="89"/>
      <c r="AE1135" s="89"/>
      <c r="AG1135" s="89"/>
      <c r="AH1135" s="38"/>
    </row>
    <row r="1136" spans="1:34" ht="15">
      <c r="A1136" s="86"/>
      <c r="X1136" s="87"/>
      <c r="Y1136" s="87"/>
      <c r="Z1136" s="87"/>
      <c r="AA1136" s="87"/>
      <c r="AB1136" s="88"/>
      <c r="AC1136" s="87"/>
      <c r="AD1136" s="89"/>
      <c r="AE1136" s="89"/>
      <c r="AG1136" s="89"/>
      <c r="AH1136" s="38"/>
    </row>
    <row r="1137" spans="1:34" ht="15">
      <c r="A1137" s="86"/>
      <c r="X1137" s="87"/>
      <c r="Y1137" s="87"/>
      <c r="Z1137" s="87"/>
      <c r="AA1137" s="87"/>
      <c r="AB1137" s="88"/>
      <c r="AC1137" s="87"/>
      <c r="AD1137" s="89"/>
      <c r="AE1137" s="89"/>
      <c r="AG1137" s="89"/>
      <c r="AH1137" s="38"/>
    </row>
    <row r="1138" spans="1:34" ht="15">
      <c r="A1138" s="86"/>
      <c r="X1138" s="87"/>
      <c r="Y1138" s="87"/>
      <c r="Z1138" s="87"/>
      <c r="AA1138" s="87"/>
      <c r="AB1138" s="88"/>
      <c r="AC1138" s="87"/>
      <c r="AD1138" s="89"/>
      <c r="AE1138" s="89"/>
      <c r="AG1138" s="89"/>
      <c r="AH1138" s="38"/>
    </row>
    <row r="1139" spans="1:34" ht="15">
      <c r="A1139" s="86"/>
      <c r="X1139" s="87"/>
      <c r="Y1139" s="87"/>
      <c r="Z1139" s="87"/>
      <c r="AA1139" s="87"/>
      <c r="AB1139" s="88"/>
      <c r="AC1139" s="87"/>
      <c r="AD1139" s="89"/>
      <c r="AE1139" s="89"/>
      <c r="AG1139" s="89"/>
      <c r="AH1139" s="38"/>
    </row>
    <row r="1140" spans="1:34" ht="15">
      <c r="A1140" s="86"/>
      <c r="X1140" s="87"/>
      <c r="Y1140" s="87"/>
      <c r="Z1140" s="87"/>
      <c r="AA1140" s="87"/>
      <c r="AB1140" s="88"/>
      <c r="AC1140" s="87"/>
      <c r="AD1140" s="89"/>
      <c r="AE1140" s="89"/>
      <c r="AG1140" s="89"/>
      <c r="AH1140" s="38"/>
    </row>
    <row r="1141" spans="1:34" ht="15">
      <c r="A1141" s="86"/>
      <c r="X1141" s="87"/>
      <c r="Y1141" s="87"/>
      <c r="Z1141" s="87"/>
      <c r="AA1141" s="87"/>
      <c r="AB1141" s="88"/>
      <c r="AC1141" s="87"/>
      <c r="AD1141" s="89"/>
      <c r="AE1141" s="89"/>
      <c r="AG1141" s="89"/>
      <c r="AH1141" s="38"/>
    </row>
    <row r="1142" spans="1:34" ht="15">
      <c r="A1142" s="86"/>
      <c r="X1142" s="87"/>
      <c r="Y1142" s="87"/>
      <c r="Z1142" s="87"/>
      <c r="AA1142" s="87"/>
      <c r="AB1142" s="88"/>
      <c r="AC1142" s="87"/>
      <c r="AD1142" s="89"/>
      <c r="AE1142" s="89"/>
      <c r="AG1142" s="89"/>
      <c r="AH1142" s="38"/>
    </row>
    <row r="1143" spans="1:34" ht="15">
      <c r="A1143" s="86"/>
      <c r="X1143" s="87"/>
      <c r="Y1143" s="87"/>
      <c r="Z1143" s="87"/>
      <c r="AA1143" s="87"/>
      <c r="AB1143" s="88"/>
      <c r="AC1143" s="87"/>
      <c r="AD1143" s="89"/>
      <c r="AE1143" s="89"/>
      <c r="AG1143" s="89"/>
      <c r="AH1143" s="38"/>
    </row>
    <row r="1144" spans="1:34" ht="15">
      <c r="A1144" s="86"/>
      <c r="X1144" s="87"/>
      <c r="Y1144" s="87"/>
      <c r="Z1144" s="87"/>
      <c r="AA1144" s="87"/>
      <c r="AB1144" s="88"/>
      <c r="AC1144" s="87"/>
      <c r="AD1144" s="89"/>
      <c r="AE1144" s="89"/>
      <c r="AG1144" s="89"/>
      <c r="AH1144" s="38"/>
    </row>
    <row r="1145" spans="1:34" ht="15">
      <c r="A1145" s="86"/>
      <c r="X1145" s="87"/>
      <c r="Y1145" s="87"/>
      <c r="Z1145" s="87"/>
      <c r="AA1145" s="87"/>
      <c r="AB1145" s="88"/>
      <c r="AC1145" s="87"/>
      <c r="AD1145" s="89"/>
      <c r="AE1145" s="89"/>
      <c r="AG1145" s="89"/>
      <c r="AH1145" s="38"/>
    </row>
    <row r="1146" spans="1:34" ht="15">
      <c r="A1146" s="86"/>
      <c r="X1146" s="87"/>
      <c r="Y1146" s="87"/>
      <c r="Z1146" s="87"/>
      <c r="AA1146" s="87"/>
      <c r="AB1146" s="88"/>
      <c r="AC1146" s="87"/>
      <c r="AD1146" s="89"/>
      <c r="AE1146" s="89"/>
      <c r="AG1146" s="89"/>
      <c r="AH1146" s="38"/>
    </row>
    <row r="1147" spans="1:34" ht="15">
      <c r="A1147" s="86"/>
      <c r="X1147" s="87"/>
      <c r="Y1147" s="87"/>
      <c r="Z1147" s="87"/>
      <c r="AA1147" s="87"/>
      <c r="AB1147" s="88"/>
      <c r="AC1147" s="87"/>
      <c r="AD1147" s="89"/>
      <c r="AE1147" s="89"/>
      <c r="AG1147" s="89"/>
      <c r="AH1147" s="38"/>
    </row>
    <row r="1148" spans="1:34" ht="15">
      <c r="A1148" s="86"/>
      <c r="X1148" s="87"/>
      <c r="Y1148" s="87"/>
      <c r="Z1148" s="87"/>
      <c r="AA1148" s="87"/>
      <c r="AB1148" s="88"/>
      <c r="AC1148" s="87"/>
      <c r="AD1148" s="89"/>
      <c r="AE1148" s="89"/>
      <c r="AG1148" s="89"/>
      <c r="AH1148" s="38"/>
    </row>
    <row r="1149" spans="1:34" ht="15">
      <c r="A1149" s="86"/>
      <c r="X1149" s="87"/>
      <c r="Y1149" s="87"/>
      <c r="Z1149" s="87"/>
      <c r="AA1149" s="87"/>
      <c r="AB1149" s="88"/>
      <c r="AC1149" s="87"/>
      <c r="AD1149" s="89"/>
      <c r="AE1149" s="89"/>
      <c r="AG1149" s="89"/>
      <c r="AH1149" s="38"/>
    </row>
    <row r="1150" spans="1:34" ht="15">
      <c r="A1150" s="86"/>
      <c r="X1150" s="87"/>
      <c r="Y1150" s="87"/>
      <c r="Z1150" s="87"/>
      <c r="AA1150" s="87"/>
      <c r="AB1150" s="88"/>
      <c r="AC1150" s="87"/>
      <c r="AD1150" s="89"/>
      <c r="AE1150" s="89"/>
      <c r="AG1150" s="89"/>
      <c r="AH1150" s="38"/>
    </row>
    <row r="1151" spans="1:34" ht="15">
      <c r="A1151" s="86"/>
      <c r="X1151" s="87"/>
      <c r="Y1151" s="87"/>
      <c r="Z1151" s="87"/>
      <c r="AA1151" s="87"/>
      <c r="AB1151" s="88"/>
      <c r="AC1151" s="87"/>
      <c r="AD1151" s="89"/>
      <c r="AE1151" s="89"/>
      <c r="AG1151" s="89"/>
      <c r="AH1151" s="38"/>
    </row>
    <row r="1152" spans="1:34" ht="15">
      <c r="A1152" s="86"/>
      <c r="X1152" s="87"/>
      <c r="Y1152" s="87"/>
      <c r="Z1152" s="87"/>
      <c r="AA1152" s="87"/>
      <c r="AB1152" s="88"/>
      <c r="AC1152" s="87"/>
      <c r="AD1152" s="89"/>
      <c r="AE1152" s="89"/>
      <c r="AG1152" s="89"/>
      <c r="AH1152" s="38"/>
    </row>
    <row r="1153" spans="1:34" ht="15">
      <c r="A1153" s="86"/>
      <c r="X1153" s="87"/>
      <c r="Y1153" s="87"/>
      <c r="Z1153" s="87"/>
      <c r="AA1153" s="87"/>
      <c r="AB1153" s="88"/>
      <c r="AC1153" s="87"/>
      <c r="AD1153" s="89"/>
      <c r="AE1153" s="89"/>
      <c r="AG1153" s="89"/>
      <c r="AH1153" s="38"/>
    </row>
    <row r="1154" spans="1:34" ht="15">
      <c r="A1154" s="86"/>
      <c r="X1154" s="87"/>
      <c r="Y1154" s="87"/>
      <c r="Z1154" s="87"/>
      <c r="AA1154" s="87"/>
      <c r="AB1154" s="88"/>
      <c r="AC1154" s="87"/>
      <c r="AD1154" s="89"/>
      <c r="AE1154" s="89"/>
      <c r="AG1154" s="89"/>
      <c r="AH1154" s="38"/>
    </row>
    <row r="1155" spans="1:34" ht="15">
      <c r="A1155" s="86"/>
      <c r="X1155" s="87"/>
      <c r="Y1155" s="87"/>
      <c r="Z1155" s="87"/>
      <c r="AA1155" s="87"/>
      <c r="AB1155" s="88"/>
      <c r="AC1155" s="87"/>
      <c r="AD1155" s="89"/>
      <c r="AE1155" s="89"/>
      <c r="AG1155" s="89"/>
      <c r="AH1155" s="38"/>
    </row>
    <row r="1156" spans="1:34" ht="15">
      <c r="A1156" s="86"/>
      <c r="X1156" s="87"/>
      <c r="Y1156" s="87"/>
      <c r="Z1156" s="87"/>
      <c r="AA1156" s="87"/>
      <c r="AB1156" s="88"/>
      <c r="AC1156" s="87"/>
      <c r="AD1156" s="89"/>
      <c r="AE1156" s="89"/>
      <c r="AG1156" s="89"/>
      <c r="AH1156" s="38"/>
    </row>
    <row r="1157" spans="1:34" ht="15">
      <c r="A1157" s="86"/>
      <c r="X1157" s="87"/>
      <c r="Y1157" s="87"/>
      <c r="Z1157" s="87"/>
      <c r="AA1157" s="87"/>
      <c r="AB1157" s="88"/>
      <c r="AC1157" s="87"/>
      <c r="AD1157" s="89"/>
      <c r="AE1157" s="89"/>
      <c r="AG1157" s="89"/>
      <c r="AH1157" s="38"/>
    </row>
    <row r="1158" spans="1:34" ht="15">
      <c r="A1158" s="86"/>
      <c r="X1158" s="87"/>
      <c r="Y1158" s="87"/>
      <c r="Z1158" s="87"/>
      <c r="AA1158" s="87"/>
      <c r="AB1158" s="88"/>
      <c r="AC1158" s="87"/>
      <c r="AD1158" s="89"/>
      <c r="AE1158" s="89"/>
      <c r="AG1158" s="89"/>
      <c r="AH1158" s="38"/>
    </row>
    <row r="1159" spans="1:34" ht="15">
      <c r="A1159" s="86"/>
      <c r="X1159" s="87"/>
      <c r="Y1159" s="87"/>
      <c r="Z1159" s="87"/>
      <c r="AA1159" s="87"/>
      <c r="AB1159" s="88"/>
      <c r="AC1159" s="87"/>
      <c r="AD1159" s="89"/>
      <c r="AE1159" s="89"/>
      <c r="AG1159" s="89"/>
      <c r="AH1159" s="38"/>
    </row>
    <row r="1160" spans="1:34" ht="15">
      <c r="A1160" s="86"/>
      <c r="X1160" s="87"/>
      <c r="Y1160" s="87"/>
      <c r="Z1160" s="87"/>
      <c r="AA1160" s="87"/>
      <c r="AB1160" s="88"/>
      <c r="AC1160" s="87"/>
      <c r="AD1160" s="89"/>
      <c r="AE1160" s="89"/>
      <c r="AG1160" s="89"/>
      <c r="AH1160" s="38"/>
    </row>
    <row r="1161" spans="1:34" ht="15">
      <c r="A1161" s="86"/>
      <c r="X1161" s="87"/>
      <c r="Y1161" s="87"/>
      <c r="Z1161" s="87"/>
      <c r="AA1161" s="87"/>
      <c r="AB1161" s="88"/>
      <c r="AC1161" s="87"/>
      <c r="AD1161" s="89"/>
      <c r="AE1161" s="89"/>
      <c r="AG1161" s="89"/>
      <c r="AH1161" s="38"/>
    </row>
    <row r="1162" spans="1:34" ht="15">
      <c r="A1162" s="86"/>
      <c r="X1162" s="87"/>
      <c r="Y1162" s="87"/>
      <c r="Z1162" s="87"/>
      <c r="AA1162" s="87"/>
      <c r="AB1162" s="88"/>
      <c r="AC1162" s="87"/>
      <c r="AD1162" s="89"/>
      <c r="AE1162" s="89"/>
      <c r="AG1162" s="89"/>
      <c r="AH1162" s="38"/>
    </row>
    <row r="1163" spans="1:34" ht="15">
      <c r="A1163" s="86"/>
      <c r="X1163" s="87"/>
      <c r="Y1163" s="87"/>
      <c r="Z1163" s="87"/>
      <c r="AA1163" s="87"/>
      <c r="AB1163" s="88"/>
      <c r="AC1163" s="87"/>
      <c r="AD1163" s="89"/>
      <c r="AE1163" s="89"/>
      <c r="AG1163" s="89"/>
      <c r="AH1163" s="38"/>
    </row>
    <row r="1164" spans="1:34" ht="15">
      <c r="A1164" s="86"/>
      <c r="X1164" s="87"/>
      <c r="Y1164" s="87"/>
      <c r="Z1164" s="87"/>
      <c r="AA1164" s="87"/>
      <c r="AB1164" s="88"/>
      <c r="AC1164" s="87"/>
      <c r="AD1164" s="89"/>
      <c r="AE1164" s="89"/>
      <c r="AG1164" s="89"/>
      <c r="AH1164" s="38"/>
    </row>
    <row r="1165" spans="1:34" ht="15">
      <c r="A1165" s="86"/>
      <c r="X1165" s="87"/>
      <c r="Y1165" s="87"/>
      <c r="Z1165" s="87"/>
      <c r="AA1165" s="87"/>
      <c r="AB1165" s="88"/>
      <c r="AC1165" s="87"/>
      <c r="AD1165" s="89"/>
      <c r="AE1165" s="89"/>
      <c r="AG1165" s="89"/>
      <c r="AH1165" s="38"/>
    </row>
    <row r="1166" spans="1:34" ht="15">
      <c r="A1166" s="86"/>
      <c r="X1166" s="87"/>
      <c r="Y1166" s="87"/>
      <c r="Z1166" s="87"/>
      <c r="AA1166" s="87"/>
      <c r="AB1166" s="88"/>
      <c r="AC1166" s="87"/>
      <c r="AD1166" s="89"/>
      <c r="AE1166" s="89"/>
      <c r="AG1166" s="89"/>
      <c r="AH1166" s="38"/>
    </row>
    <row r="1167" spans="1:34" ht="15">
      <c r="A1167" s="86"/>
      <c r="X1167" s="87"/>
      <c r="Y1167" s="87"/>
      <c r="Z1167" s="87"/>
      <c r="AA1167" s="87"/>
      <c r="AB1167" s="88"/>
      <c r="AC1167" s="87"/>
      <c r="AD1167" s="89"/>
      <c r="AE1167" s="89"/>
      <c r="AG1167" s="89"/>
      <c r="AH1167" s="38"/>
    </row>
    <row r="1168" spans="1:34" ht="15">
      <c r="A1168" s="86"/>
      <c r="X1168" s="87"/>
      <c r="Y1168" s="87"/>
      <c r="Z1168" s="87"/>
      <c r="AA1168" s="87"/>
      <c r="AB1168" s="88"/>
      <c r="AC1168" s="87"/>
      <c r="AD1168" s="89"/>
      <c r="AE1168" s="89"/>
      <c r="AG1168" s="89"/>
      <c r="AH1168" s="38"/>
    </row>
    <row r="1169" spans="1:34" ht="15">
      <c r="A1169" s="86"/>
      <c r="X1169" s="87"/>
      <c r="Y1169" s="87"/>
      <c r="Z1169" s="87"/>
      <c r="AA1169" s="87"/>
      <c r="AB1169" s="88"/>
      <c r="AC1169" s="87"/>
      <c r="AD1169" s="89"/>
      <c r="AE1169" s="89"/>
      <c r="AG1169" s="89"/>
      <c r="AH1169" s="38"/>
    </row>
    <row r="1170" spans="1:34" ht="15">
      <c r="A1170" s="86"/>
      <c r="X1170" s="87"/>
      <c r="Y1170" s="87"/>
      <c r="Z1170" s="87"/>
      <c r="AA1170" s="87"/>
      <c r="AB1170" s="88"/>
      <c r="AC1170" s="87"/>
      <c r="AD1170" s="89"/>
      <c r="AE1170" s="89"/>
      <c r="AG1170" s="89"/>
      <c r="AH1170" s="38"/>
    </row>
    <row r="1171" spans="1:34" ht="15">
      <c r="A1171" s="86"/>
      <c r="X1171" s="87"/>
      <c r="Y1171" s="87"/>
      <c r="Z1171" s="87"/>
      <c r="AA1171" s="87"/>
      <c r="AB1171" s="88"/>
      <c r="AC1171" s="87"/>
      <c r="AD1171" s="89"/>
      <c r="AE1171" s="89"/>
      <c r="AG1171" s="89"/>
      <c r="AH1171" s="38"/>
    </row>
    <row r="1172" spans="1:34" ht="15">
      <c r="A1172" s="86"/>
      <c r="X1172" s="87"/>
      <c r="Y1172" s="87"/>
      <c r="Z1172" s="87"/>
      <c r="AA1172" s="87"/>
      <c r="AB1172" s="88"/>
      <c r="AC1172" s="87"/>
      <c r="AD1172" s="89"/>
      <c r="AE1172" s="89"/>
      <c r="AG1172" s="89"/>
      <c r="AH1172" s="38"/>
    </row>
    <row r="1173" spans="1:34" ht="15">
      <c r="A1173" s="86"/>
      <c r="X1173" s="87"/>
      <c r="Y1173" s="87"/>
      <c r="Z1173" s="87"/>
      <c r="AA1173" s="87"/>
      <c r="AB1173" s="88"/>
      <c r="AC1173" s="87"/>
      <c r="AD1173" s="89"/>
      <c r="AE1173" s="89"/>
      <c r="AG1173" s="89"/>
      <c r="AH1173" s="38"/>
    </row>
    <row r="1174" spans="1:34" ht="15">
      <c r="A1174" s="86"/>
      <c r="X1174" s="87"/>
      <c r="Y1174" s="87"/>
      <c r="Z1174" s="87"/>
      <c r="AA1174" s="87"/>
      <c r="AB1174" s="88"/>
      <c r="AC1174" s="87"/>
      <c r="AD1174" s="89"/>
      <c r="AE1174" s="89"/>
      <c r="AG1174" s="89"/>
      <c r="AH1174" s="38"/>
    </row>
    <row r="1175" spans="1:34" ht="15">
      <c r="A1175" s="86"/>
      <c r="X1175" s="87"/>
      <c r="Y1175" s="87"/>
      <c r="Z1175" s="87"/>
      <c r="AA1175" s="87"/>
      <c r="AB1175" s="88"/>
      <c r="AC1175" s="87"/>
      <c r="AD1175" s="89"/>
      <c r="AE1175" s="89"/>
      <c r="AG1175" s="89"/>
      <c r="AH1175" s="38"/>
    </row>
    <row r="1176" spans="1:34" ht="15">
      <c r="A1176" s="86"/>
      <c r="X1176" s="87"/>
      <c r="Y1176" s="87"/>
      <c r="Z1176" s="87"/>
      <c r="AA1176" s="87"/>
      <c r="AB1176" s="88"/>
      <c r="AC1176" s="87"/>
      <c r="AD1176" s="89"/>
      <c r="AE1176" s="89"/>
      <c r="AG1176" s="89"/>
      <c r="AH1176" s="38"/>
    </row>
    <row r="1177" spans="1:34" ht="15">
      <c r="A1177" s="86"/>
      <c r="X1177" s="87"/>
      <c r="Y1177" s="87"/>
      <c r="Z1177" s="87"/>
      <c r="AA1177" s="87"/>
      <c r="AB1177" s="88"/>
      <c r="AC1177" s="87"/>
      <c r="AD1177" s="89"/>
      <c r="AE1177" s="89"/>
      <c r="AG1177" s="89"/>
      <c r="AH1177" s="38"/>
    </row>
    <row r="1178" spans="1:34" ht="15">
      <c r="A1178" s="86"/>
      <c r="X1178" s="87"/>
      <c r="Y1178" s="87"/>
      <c r="Z1178" s="87"/>
      <c r="AA1178" s="87"/>
      <c r="AB1178" s="88"/>
      <c r="AC1178" s="87"/>
      <c r="AD1178" s="89"/>
      <c r="AE1178" s="89"/>
      <c r="AG1178" s="89"/>
      <c r="AH1178" s="38"/>
    </row>
    <row r="1179" spans="1:34" ht="15">
      <c r="A1179" s="86"/>
      <c r="X1179" s="87"/>
      <c r="Y1179" s="87"/>
      <c r="Z1179" s="87"/>
      <c r="AA1179" s="87"/>
      <c r="AB1179" s="88"/>
      <c r="AC1179" s="87"/>
      <c r="AD1179" s="89"/>
      <c r="AE1179" s="89"/>
      <c r="AG1179" s="89"/>
      <c r="AH1179" s="38"/>
    </row>
    <row r="1180" spans="1:34" ht="15">
      <c r="A1180" s="86"/>
      <c r="X1180" s="87"/>
      <c r="Y1180" s="87"/>
      <c r="Z1180" s="87"/>
      <c r="AA1180" s="87"/>
      <c r="AB1180" s="88"/>
      <c r="AC1180" s="87"/>
      <c r="AD1180" s="89"/>
      <c r="AE1180" s="89"/>
      <c r="AG1180" s="89"/>
      <c r="AH1180" s="38"/>
    </row>
    <row r="1181" spans="1:34" ht="15">
      <c r="A1181" s="86"/>
      <c r="X1181" s="87"/>
      <c r="Y1181" s="87"/>
      <c r="Z1181" s="87"/>
      <c r="AA1181" s="87"/>
      <c r="AB1181" s="88"/>
      <c r="AC1181" s="87"/>
      <c r="AD1181" s="89"/>
      <c r="AE1181" s="89"/>
      <c r="AG1181" s="89"/>
      <c r="AH1181" s="38"/>
    </row>
    <row r="1182" spans="1:34" ht="15">
      <c r="A1182" s="86"/>
      <c r="X1182" s="87"/>
      <c r="Y1182" s="87"/>
      <c r="Z1182" s="87"/>
      <c r="AA1182" s="87"/>
      <c r="AB1182" s="88"/>
      <c r="AC1182" s="87"/>
      <c r="AD1182" s="89"/>
      <c r="AE1182" s="89"/>
      <c r="AG1182" s="89"/>
      <c r="AH1182" s="38"/>
    </row>
    <row r="1183" spans="1:34" ht="15">
      <c r="A1183" s="86"/>
      <c r="X1183" s="87"/>
      <c r="Y1183" s="87"/>
      <c r="Z1183" s="87"/>
      <c r="AA1183" s="87"/>
      <c r="AB1183" s="88"/>
      <c r="AC1183" s="87"/>
      <c r="AD1183" s="89"/>
      <c r="AE1183" s="89"/>
      <c r="AG1183" s="89"/>
      <c r="AH1183" s="38"/>
    </row>
    <row r="1184" spans="1:34" ht="15">
      <c r="A1184" s="86"/>
      <c r="X1184" s="87"/>
      <c r="Y1184" s="87"/>
      <c r="Z1184" s="87"/>
      <c r="AA1184" s="87"/>
      <c r="AB1184" s="88"/>
      <c r="AC1184" s="87"/>
      <c r="AD1184" s="89"/>
      <c r="AE1184" s="89"/>
      <c r="AG1184" s="89"/>
      <c r="AH1184" s="38"/>
    </row>
    <row r="1185" spans="1:34" ht="15">
      <c r="A1185" s="86"/>
      <c r="X1185" s="87"/>
      <c r="Y1185" s="87"/>
      <c r="Z1185" s="87"/>
      <c r="AA1185" s="87"/>
      <c r="AB1185" s="88"/>
      <c r="AC1185" s="87"/>
      <c r="AD1185" s="89"/>
      <c r="AE1185" s="89"/>
      <c r="AG1185" s="89"/>
      <c r="AH1185" s="38"/>
    </row>
    <row r="1186" spans="1:34" ht="15">
      <c r="A1186" s="86"/>
      <c r="X1186" s="87"/>
      <c r="Y1186" s="87"/>
      <c r="Z1186" s="87"/>
      <c r="AA1186" s="87"/>
      <c r="AB1186" s="88"/>
      <c r="AC1186" s="87"/>
      <c r="AD1186" s="89"/>
      <c r="AE1186" s="89"/>
      <c r="AG1186" s="89"/>
      <c r="AH1186" s="38"/>
    </row>
    <row r="1187" spans="1:34" ht="15">
      <c r="A1187" s="86"/>
      <c r="X1187" s="87"/>
      <c r="Y1187" s="87"/>
      <c r="Z1187" s="87"/>
      <c r="AA1187" s="87"/>
      <c r="AB1187" s="88"/>
      <c r="AC1187" s="87"/>
      <c r="AD1187" s="89"/>
      <c r="AE1187" s="89"/>
      <c r="AG1187" s="89"/>
      <c r="AH1187" s="38"/>
    </row>
    <row r="1188" spans="1:34" ht="15">
      <c r="A1188" s="86"/>
      <c r="X1188" s="87"/>
      <c r="Y1188" s="87"/>
      <c r="Z1188" s="87"/>
      <c r="AA1188" s="87"/>
      <c r="AB1188" s="88"/>
      <c r="AC1188" s="87"/>
      <c r="AD1188" s="89"/>
      <c r="AE1188" s="89"/>
      <c r="AG1188" s="89"/>
      <c r="AH1188" s="38"/>
    </row>
    <row r="1189" spans="1:34" ht="15">
      <c r="A1189" s="86"/>
      <c r="X1189" s="87"/>
      <c r="Y1189" s="87"/>
      <c r="Z1189" s="87"/>
      <c r="AA1189" s="87"/>
      <c r="AB1189" s="88"/>
      <c r="AC1189" s="87"/>
      <c r="AD1189" s="89"/>
      <c r="AE1189" s="89"/>
      <c r="AG1189" s="89"/>
      <c r="AH1189" s="38"/>
    </row>
    <row r="1190" spans="1:34" ht="15">
      <c r="A1190" s="86"/>
      <c r="X1190" s="87"/>
      <c r="Y1190" s="87"/>
      <c r="Z1190" s="87"/>
      <c r="AA1190" s="87"/>
      <c r="AB1190" s="88"/>
      <c r="AC1190" s="87"/>
      <c r="AD1190" s="89"/>
      <c r="AE1190" s="89"/>
      <c r="AG1190" s="89"/>
      <c r="AH1190" s="38"/>
    </row>
    <row r="1191" spans="1:34" ht="15">
      <c r="A1191" s="86"/>
      <c r="X1191" s="87"/>
      <c r="Y1191" s="87"/>
      <c r="Z1191" s="87"/>
      <c r="AA1191" s="87"/>
      <c r="AB1191" s="88"/>
      <c r="AC1191" s="87"/>
      <c r="AD1191" s="89"/>
      <c r="AE1191" s="89"/>
      <c r="AG1191" s="89"/>
      <c r="AH1191" s="38"/>
    </row>
    <row r="1192" spans="1:34" ht="15">
      <c r="A1192" s="86"/>
      <c r="X1192" s="87"/>
      <c r="Y1192" s="87"/>
      <c r="Z1192" s="87"/>
      <c r="AA1192" s="87"/>
      <c r="AB1192" s="88"/>
      <c r="AC1192" s="87"/>
      <c r="AD1192" s="89"/>
      <c r="AE1192" s="89"/>
      <c r="AG1192" s="89"/>
      <c r="AH1192" s="38"/>
    </row>
    <row r="1193" spans="1:34" ht="15">
      <c r="A1193" s="86"/>
      <c r="X1193" s="87"/>
      <c r="Y1193" s="87"/>
      <c r="Z1193" s="87"/>
      <c r="AA1193" s="87"/>
      <c r="AB1193" s="88"/>
      <c r="AC1193" s="87"/>
      <c r="AD1193" s="89"/>
      <c r="AE1193" s="89"/>
      <c r="AG1193" s="89"/>
      <c r="AH1193" s="38"/>
    </row>
    <row r="1194" spans="1:34" ht="15">
      <c r="A1194" s="86"/>
      <c r="X1194" s="87"/>
      <c r="Y1194" s="87"/>
      <c r="Z1194" s="87"/>
      <c r="AA1194" s="87"/>
      <c r="AB1194" s="88"/>
      <c r="AC1194" s="87"/>
      <c r="AD1194" s="89"/>
      <c r="AE1194" s="89"/>
      <c r="AG1194" s="89"/>
      <c r="AH1194" s="38"/>
    </row>
    <row r="1195" spans="1:34" ht="15">
      <c r="A1195" s="86"/>
      <c r="X1195" s="87"/>
      <c r="Y1195" s="87"/>
      <c r="Z1195" s="87"/>
      <c r="AA1195" s="87"/>
      <c r="AB1195" s="88"/>
      <c r="AC1195" s="87"/>
      <c r="AD1195" s="89"/>
      <c r="AE1195" s="89"/>
      <c r="AG1195" s="89"/>
      <c r="AH1195" s="38"/>
    </row>
    <row r="1196" spans="1:34" ht="15">
      <c r="A1196" s="86"/>
      <c r="X1196" s="87"/>
      <c r="Y1196" s="87"/>
      <c r="Z1196" s="87"/>
      <c r="AA1196" s="87"/>
      <c r="AB1196" s="88"/>
      <c r="AC1196" s="87"/>
      <c r="AD1196" s="89"/>
      <c r="AE1196" s="89"/>
      <c r="AG1196" s="89"/>
      <c r="AH1196" s="38"/>
    </row>
    <row r="1197" spans="1:34" ht="15">
      <c r="A1197" s="86"/>
      <c r="X1197" s="87"/>
      <c r="Y1197" s="87"/>
      <c r="Z1197" s="87"/>
      <c r="AA1197" s="87"/>
      <c r="AB1197" s="88"/>
      <c r="AC1197" s="87"/>
      <c r="AD1197" s="89"/>
      <c r="AE1197" s="89"/>
      <c r="AG1197" s="89"/>
      <c r="AH1197" s="38"/>
    </row>
    <row r="1198" spans="1:34" ht="15">
      <c r="A1198" s="86"/>
      <c r="X1198" s="87"/>
      <c r="Y1198" s="87"/>
      <c r="Z1198" s="87"/>
      <c r="AA1198" s="87"/>
      <c r="AB1198" s="88"/>
      <c r="AC1198" s="87"/>
      <c r="AD1198" s="89"/>
      <c r="AE1198" s="89"/>
      <c r="AG1198" s="89"/>
      <c r="AH1198" s="38"/>
    </row>
    <row r="1199" spans="1:34" ht="15">
      <c r="A1199" s="86"/>
      <c r="X1199" s="87"/>
      <c r="Y1199" s="87"/>
      <c r="Z1199" s="87"/>
      <c r="AA1199" s="87"/>
      <c r="AB1199" s="88"/>
      <c r="AC1199" s="87"/>
      <c r="AD1199" s="89"/>
      <c r="AE1199" s="89"/>
      <c r="AG1199" s="89"/>
      <c r="AH1199" s="38"/>
    </row>
    <row r="1200" spans="1:34" ht="15">
      <c r="A1200" s="86"/>
      <c r="X1200" s="87"/>
      <c r="Y1200" s="87"/>
      <c r="Z1200" s="87"/>
      <c r="AA1200" s="87"/>
      <c r="AB1200" s="88"/>
      <c r="AC1200" s="87"/>
      <c r="AD1200" s="89"/>
      <c r="AE1200" s="89"/>
      <c r="AG1200" s="89"/>
      <c r="AH1200" s="38"/>
    </row>
    <row r="1201" spans="1:34" ht="15">
      <c r="A1201" s="86"/>
      <c r="X1201" s="87"/>
      <c r="Y1201" s="87"/>
      <c r="Z1201" s="87"/>
      <c r="AA1201" s="87"/>
      <c r="AB1201" s="88"/>
      <c r="AC1201" s="87"/>
      <c r="AD1201" s="89"/>
      <c r="AE1201" s="89"/>
      <c r="AG1201" s="89"/>
      <c r="AH1201" s="38"/>
    </row>
    <row r="1202" spans="1:34" ht="15">
      <c r="A1202" s="86"/>
      <c r="X1202" s="87"/>
      <c r="Y1202" s="87"/>
      <c r="Z1202" s="87"/>
      <c r="AA1202" s="87"/>
      <c r="AB1202" s="88"/>
      <c r="AC1202" s="87"/>
      <c r="AD1202" s="89"/>
      <c r="AE1202" s="89"/>
      <c r="AG1202" s="89"/>
      <c r="AH1202" s="38"/>
    </row>
    <row r="1203" spans="1:34" ht="15">
      <c r="A1203" s="86"/>
      <c r="X1203" s="87"/>
      <c r="Y1203" s="87"/>
      <c r="Z1203" s="87"/>
      <c r="AA1203" s="87"/>
      <c r="AB1203" s="88"/>
      <c r="AC1203" s="87"/>
      <c r="AD1203" s="89"/>
      <c r="AE1203" s="89"/>
      <c r="AG1203" s="89"/>
      <c r="AH1203" s="38"/>
    </row>
    <row r="1204" spans="1:34" ht="15">
      <c r="A1204" s="86"/>
      <c r="X1204" s="87"/>
      <c r="Y1204" s="87"/>
      <c r="Z1204" s="87"/>
      <c r="AA1204" s="87"/>
      <c r="AB1204" s="88"/>
      <c r="AC1204" s="87"/>
      <c r="AD1204" s="89"/>
      <c r="AE1204" s="89"/>
      <c r="AG1204" s="89"/>
      <c r="AH1204" s="38"/>
    </row>
    <row r="1205" spans="1:34" ht="15">
      <c r="A1205" s="86"/>
      <c r="X1205" s="87"/>
      <c r="Y1205" s="87"/>
      <c r="Z1205" s="87"/>
      <c r="AA1205" s="87"/>
      <c r="AB1205" s="88"/>
      <c r="AC1205" s="87"/>
      <c r="AD1205" s="89"/>
      <c r="AE1205" s="89"/>
      <c r="AG1205" s="89"/>
      <c r="AH1205" s="38"/>
    </row>
    <row r="1206" spans="1:34" ht="15">
      <c r="A1206" s="86"/>
      <c r="X1206" s="87"/>
      <c r="Y1206" s="87"/>
      <c r="Z1206" s="87"/>
      <c r="AA1206" s="87"/>
      <c r="AB1206" s="88"/>
      <c r="AC1206" s="87"/>
      <c r="AD1206" s="89"/>
      <c r="AE1206" s="89"/>
      <c r="AG1206" s="89"/>
      <c r="AH1206" s="38"/>
    </row>
    <row r="1207" spans="1:34" ht="15">
      <c r="A1207" s="86"/>
      <c r="X1207" s="87"/>
      <c r="Y1207" s="87"/>
      <c r="Z1207" s="87"/>
      <c r="AA1207" s="87"/>
      <c r="AB1207" s="88"/>
      <c r="AC1207" s="87"/>
      <c r="AD1207" s="89"/>
      <c r="AE1207" s="89"/>
      <c r="AG1207" s="89"/>
      <c r="AH1207" s="38"/>
    </row>
    <row r="1208" spans="1:34" ht="15">
      <c r="A1208" s="86"/>
      <c r="X1208" s="87"/>
      <c r="Y1208" s="87"/>
      <c r="Z1208" s="87"/>
      <c r="AA1208" s="87"/>
      <c r="AB1208" s="88"/>
      <c r="AC1208" s="87"/>
      <c r="AD1208" s="89"/>
      <c r="AE1208" s="89"/>
      <c r="AG1208" s="89"/>
      <c r="AH1208" s="38"/>
    </row>
    <row r="1209" spans="1:34" ht="15">
      <c r="A1209" s="86"/>
      <c r="X1209" s="87"/>
      <c r="Y1209" s="87"/>
      <c r="Z1209" s="87"/>
      <c r="AA1209" s="87"/>
      <c r="AB1209" s="88"/>
      <c r="AC1209" s="87"/>
      <c r="AD1209" s="89"/>
      <c r="AE1209" s="89"/>
      <c r="AG1209" s="89"/>
      <c r="AH1209" s="38"/>
    </row>
    <row r="1210" spans="1:34" ht="15">
      <c r="A1210" s="86"/>
      <c r="X1210" s="87"/>
      <c r="Y1210" s="87"/>
      <c r="Z1210" s="87"/>
      <c r="AA1210" s="87"/>
      <c r="AB1210" s="88"/>
      <c r="AC1210" s="87"/>
      <c r="AD1210" s="89"/>
      <c r="AE1210" s="89"/>
      <c r="AG1210" s="89"/>
      <c r="AH1210" s="38"/>
    </row>
    <row r="1211" spans="1:34" ht="15">
      <c r="A1211" s="86"/>
      <c r="X1211" s="87"/>
      <c r="Y1211" s="87"/>
      <c r="Z1211" s="87"/>
      <c r="AA1211" s="87"/>
      <c r="AB1211" s="88"/>
      <c r="AC1211" s="87"/>
      <c r="AD1211" s="89"/>
      <c r="AE1211" s="89"/>
      <c r="AG1211" s="89"/>
      <c r="AH1211" s="38"/>
    </row>
    <row r="1212" spans="1:34" ht="15">
      <c r="A1212" s="86"/>
      <c r="X1212" s="87"/>
      <c r="Y1212" s="87"/>
      <c r="Z1212" s="87"/>
      <c r="AA1212" s="87"/>
      <c r="AB1212" s="88"/>
      <c r="AC1212" s="87"/>
      <c r="AD1212" s="89"/>
      <c r="AE1212" s="89"/>
      <c r="AG1212" s="89"/>
      <c r="AH1212" s="38"/>
    </row>
    <row r="1213" spans="1:34" ht="15">
      <c r="A1213" s="86"/>
      <c r="X1213" s="87"/>
      <c r="Y1213" s="87"/>
      <c r="Z1213" s="87"/>
      <c r="AA1213" s="87"/>
      <c r="AB1213" s="88"/>
      <c r="AC1213" s="87"/>
      <c r="AD1213" s="89"/>
      <c r="AE1213" s="89"/>
      <c r="AG1213" s="89"/>
      <c r="AH1213" s="38"/>
    </row>
    <row r="1214" spans="1:34" ht="15">
      <c r="A1214" s="86"/>
      <c r="X1214" s="87"/>
      <c r="Y1214" s="87"/>
      <c r="Z1214" s="87"/>
      <c r="AA1214" s="87"/>
      <c r="AB1214" s="88"/>
      <c r="AC1214" s="87"/>
      <c r="AD1214" s="89"/>
      <c r="AE1214" s="89"/>
      <c r="AG1214" s="89"/>
      <c r="AH1214" s="38"/>
    </row>
    <row r="1215" spans="1:34" ht="15">
      <c r="A1215" s="86"/>
      <c r="X1215" s="87"/>
      <c r="Y1215" s="87"/>
      <c r="Z1215" s="87"/>
      <c r="AA1215" s="87"/>
      <c r="AB1215" s="88"/>
      <c r="AC1215" s="87"/>
      <c r="AD1215" s="89"/>
      <c r="AE1215" s="89"/>
      <c r="AG1215" s="89"/>
      <c r="AH1215" s="38"/>
    </row>
    <row r="1216" spans="1:34" ht="15">
      <c r="A1216" s="86"/>
      <c r="X1216" s="87"/>
      <c r="Y1216" s="87"/>
      <c r="Z1216" s="87"/>
      <c r="AA1216" s="87"/>
      <c r="AB1216" s="88"/>
      <c r="AC1216" s="87"/>
      <c r="AD1216" s="89"/>
      <c r="AE1216" s="89"/>
      <c r="AG1216" s="89"/>
      <c r="AH1216" s="38"/>
    </row>
    <row r="1217" spans="1:34" ht="15">
      <c r="A1217" s="86"/>
      <c r="X1217" s="87"/>
      <c r="Y1217" s="87"/>
      <c r="Z1217" s="87"/>
      <c r="AA1217" s="87"/>
      <c r="AB1217" s="88"/>
      <c r="AC1217" s="87"/>
      <c r="AD1217" s="89"/>
      <c r="AE1217" s="89"/>
      <c r="AG1217" s="89"/>
      <c r="AH1217" s="38"/>
    </row>
    <row r="1218" spans="1:34" ht="15">
      <c r="A1218" s="86"/>
      <c r="X1218" s="87"/>
      <c r="Y1218" s="87"/>
      <c r="Z1218" s="87"/>
      <c r="AA1218" s="87"/>
      <c r="AB1218" s="88"/>
      <c r="AC1218" s="87"/>
      <c r="AD1218" s="89"/>
      <c r="AE1218" s="89"/>
      <c r="AG1218" s="89"/>
      <c r="AH1218" s="38"/>
    </row>
    <row r="1219" spans="1:34" ht="15">
      <c r="A1219" s="86"/>
      <c r="X1219" s="87"/>
      <c r="Y1219" s="87"/>
      <c r="Z1219" s="87"/>
      <c r="AA1219" s="87"/>
      <c r="AB1219" s="88"/>
      <c r="AC1219" s="87"/>
      <c r="AD1219" s="89"/>
      <c r="AE1219" s="89"/>
      <c r="AG1219" s="89"/>
      <c r="AH1219" s="38"/>
    </row>
    <row r="1220" spans="1:34" ht="15">
      <c r="A1220" s="86"/>
      <c r="X1220" s="87"/>
      <c r="Y1220" s="87"/>
      <c r="Z1220" s="87"/>
      <c r="AA1220" s="87"/>
      <c r="AB1220" s="88"/>
      <c r="AC1220" s="87"/>
      <c r="AD1220" s="89"/>
      <c r="AE1220" s="89"/>
      <c r="AG1220" s="89"/>
      <c r="AH1220" s="38"/>
    </row>
    <row r="1221" spans="1:34" ht="15">
      <c r="A1221" s="86"/>
      <c r="X1221" s="87"/>
      <c r="Y1221" s="87"/>
      <c r="Z1221" s="87"/>
      <c r="AA1221" s="87"/>
      <c r="AB1221" s="88"/>
      <c r="AC1221" s="87"/>
      <c r="AD1221" s="89"/>
      <c r="AE1221" s="89"/>
      <c r="AG1221" s="89"/>
      <c r="AH1221" s="38"/>
    </row>
    <row r="1222" spans="1:34" ht="15">
      <c r="A1222" s="86"/>
      <c r="X1222" s="87"/>
      <c r="Y1222" s="87"/>
      <c r="Z1222" s="87"/>
      <c r="AA1222" s="87"/>
      <c r="AB1222" s="88"/>
      <c r="AC1222" s="87"/>
      <c r="AD1222" s="89"/>
      <c r="AE1222" s="89"/>
      <c r="AG1222" s="89"/>
      <c r="AH1222" s="38"/>
    </row>
    <row r="1223" spans="1:34" ht="15">
      <c r="A1223" s="86"/>
      <c r="X1223" s="87"/>
      <c r="Y1223" s="87"/>
      <c r="Z1223" s="87"/>
      <c r="AA1223" s="87"/>
      <c r="AB1223" s="88"/>
      <c r="AC1223" s="87"/>
      <c r="AD1223" s="89"/>
      <c r="AE1223" s="89"/>
      <c r="AG1223" s="89"/>
      <c r="AH1223" s="38"/>
    </row>
    <row r="1224" spans="1:34" ht="15">
      <c r="A1224" s="86"/>
      <c r="X1224" s="87"/>
      <c r="Y1224" s="87"/>
      <c r="Z1224" s="87"/>
      <c r="AA1224" s="87"/>
      <c r="AB1224" s="88"/>
      <c r="AC1224" s="87"/>
      <c r="AD1224" s="89"/>
      <c r="AE1224" s="89"/>
      <c r="AG1224" s="89"/>
      <c r="AH1224" s="38"/>
    </row>
    <row r="1225" spans="1:34" ht="15">
      <c r="A1225" s="86"/>
      <c r="X1225" s="87"/>
      <c r="Y1225" s="87"/>
      <c r="Z1225" s="87"/>
      <c r="AA1225" s="87"/>
      <c r="AB1225" s="88"/>
      <c r="AC1225" s="87"/>
      <c r="AD1225" s="89"/>
      <c r="AE1225" s="89"/>
      <c r="AG1225" s="89"/>
      <c r="AH1225" s="38"/>
    </row>
    <row r="1226" spans="1:34" ht="15">
      <c r="A1226" s="86"/>
      <c r="X1226" s="87"/>
      <c r="Y1226" s="87"/>
      <c r="Z1226" s="87"/>
      <c r="AA1226" s="87"/>
      <c r="AB1226" s="88"/>
      <c r="AC1226" s="87"/>
      <c r="AD1226" s="89"/>
      <c r="AE1226" s="89"/>
      <c r="AG1226" s="89"/>
      <c r="AH1226" s="38"/>
    </row>
    <row r="1227" spans="1:34" ht="15">
      <c r="A1227" s="86"/>
      <c r="X1227" s="87"/>
      <c r="Y1227" s="87"/>
      <c r="Z1227" s="87"/>
      <c r="AA1227" s="87"/>
      <c r="AB1227" s="88"/>
      <c r="AC1227" s="87"/>
      <c r="AD1227" s="89"/>
      <c r="AE1227" s="89"/>
      <c r="AG1227" s="89"/>
      <c r="AH1227" s="38"/>
    </row>
    <row r="1228" spans="1:34" ht="15">
      <c r="A1228" s="86"/>
      <c r="X1228" s="87"/>
      <c r="Y1228" s="87"/>
      <c r="Z1228" s="87"/>
      <c r="AA1228" s="87"/>
      <c r="AB1228" s="88"/>
      <c r="AC1228" s="87"/>
      <c r="AD1228" s="89"/>
      <c r="AE1228" s="89"/>
      <c r="AG1228" s="89"/>
      <c r="AH1228" s="38"/>
    </row>
    <row r="1229" spans="1:34" ht="15">
      <c r="A1229" s="86"/>
      <c r="X1229" s="87"/>
      <c r="Y1229" s="87"/>
      <c r="Z1229" s="87"/>
      <c r="AA1229" s="87"/>
      <c r="AB1229" s="88"/>
      <c r="AC1229" s="87"/>
      <c r="AD1229" s="89"/>
      <c r="AE1229" s="89"/>
      <c r="AG1229" s="89"/>
      <c r="AH1229" s="38"/>
    </row>
    <row r="1230" spans="1:34" ht="15">
      <c r="A1230" s="86"/>
      <c r="X1230" s="87"/>
      <c r="Y1230" s="87"/>
      <c r="Z1230" s="87"/>
      <c r="AA1230" s="87"/>
      <c r="AB1230" s="88"/>
      <c r="AC1230" s="87"/>
      <c r="AD1230" s="89"/>
      <c r="AE1230" s="89"/>
      <c r="AG1230" s="89"/>
      <c r="AH1230" s="38"/>
    </row>
    <row r="1231" spans="1:34" ht="15">
      <c r="A1231" s="86"/>
      <c r="X1231" s="87"/>
      <c r="Y1231" s="87"/>
      <c r="Z1231" s="87"/>
      <c r="AA1231" s="87"/>
      <c r="AB1231" s="88"/>
      <c r="AC1231" s="87"/>
      <c r="AD1231" s="89"/>
      <c r="AE1231" s="89"/>
      <c r="AG1231" s="89"/>
      <c r="AH1231" s="38"/>
    </row>
    <row r="1232" spans="1:34" ht="15">
      <c r="A1232" s="86"/>
      <c r="X1232" s="87"/>
      <c r="Y1232" s="87"/>
      <c r="Z1232" s="87"/>
      <c r="AA1232" s="87"/>
      <c r="AB1232" s="88"/>
      <c r="AC1232" s="87"/>
      <c r="AD1232" s="89"/>
      <c r="AE1232" s="89"/>
      <c r="AG1232" s="89"/>
      <c r="AH1232" s="38"/>
    </row>
    <row r="1233" spans="1:34" ht="15">
      <c r="A1233" s="86"/>
      <c r="X1233" s="87"/>
      <c r="Y1233" s="87"/>
      <c r="Z1233" s="87"/>
      <c r="AA1233" s="87"/>
      <c r="AB1233" s="88"/>
      <c r="AC1233" s="87"/>
      <c r="AD1233" s="89"/>
      <c r="AE1233" s="89"/>
      <c r="AG1233" s="89"/>
      <c r="AH1233" s="38"/>
    </row>
    <row r="1234" spans="1:34" ht="15">
      <c r="A1234" s="86"/>
      <c r="X1234" s="87"/>
      <c r="Y1234" s="87"/>
      <c r="Z1234" s="87"/>
      <c r="AA1234" s="87"/>
      <c r="AB1234" s="88"/>
      <c r="AC1234" s="87"/>
      <c r="AD1234" s="89"/>
      <c r="AE1234" s="89"/>
      <c r="AG1234" s="89"/>
      <c r="AH1234" s="38"/>
    </row>
    <row r="1235" spans="1:34" ht="15">
      <c r="A1235" s="86"/>
      <c r="X1235" s="87"/>
      <c r="Y1235" s="87"/>
      <c r="Z1235" s="87"/>
      <c r="AA1235" s="87"/>
      <c r="AB1235" s="88"/>
      <c r="AC1235" s="87"/>
      <c r="AD1235" s="89"/>
      <c r="AE1235" s="89"/>
      <c r="AG1235" s="89"/>
      <c r="AH1235" s="38"/>
    </row>
    <row r="1236" spans="1:34" ht="15">
      <c r="A1236" s="86"/>
      <c r="X1236" s="87"/>
      <c r="Y1236" s="87"/>
      <c r="Z1236" s="87"/>
      <c r="AA1236" s="87"/>
      <c r="AB1236" s="88"/>
      <c r="AC1236" s="87"/>
      <c r="AD1236" s="89"/>
      <c r="AE1236" s="89"/>
      <c r="AG1236" s="89"/>
      <c r="AH1236" s="38"/>
    </row>
    <row r="1237" spans="1:34" ht="15">
      <c r="A1237" s="86"/>
      <c r="X1237" s="87"/>
      <c r="Y1237" s="87"/>
      <c r="Z1237" s="87"/>
      <c r="AA1237" s="87"/>
      <c r="AB1237" s="88"/>
      <c r="AC1237" s="87"/>
      <c r="AD1237" s="89"/>
      <c r="AE1237" s="89"/>
      <c r="AG1237" s="89"/>
      <c r="AH1237" s="38"/>
    </row>
    <row r="1238" spans="1:34" ht="15">
      <c r="A1238" s="86"/>
      <c r="X1238" s="87"/>
      <c r="Y1238" s="87"/>
      <c r="Z1238" s="87"/>
      <c r="AA1238" s="87"/>
      <c r="AB1238" s="88"/>
      <c r="AC1238" s="87"/>
      <c r="AD1238" s="89"/>
      <c r="AE1238" s="89"/>
      <c r="AG1238" s="89"/>
      <c r="AH1238" s="38"/>
    </row>
    <row r="1239" spans="1:34" ht="15">
      <c r="A1239" s="86"/>
      <c r="X1239" s="87"/>
      <c r="Y1239" s="87"/>
      <c r="Z1239" s="87"/>
      <c r="AA1239" s="87"/>
      <c r="AB1239" s="88"/>
      <c r="AC1239" s="87"/>
      <c r="AD1239" s="89"/>
      <c r="AE1239" s="89"/>
      <c r="AG1239" s="89"/>
      <c r="AH1239" s="38"/>
    </row>
    <row r="1240" spans="1:34" ht="15">
      <c r="A1240" s="86"/>
      <c r="X1240" s="87"/>
      <c r="Y1240" s="87"/>
      <c r="Z1240" s="87"/>
      <c r="AA1240" s="87"/>
      <c r="AB1240" s="88"/>
      <c r="AC1240" s="87"/>
      <c r="AD1240" s="89"/>
      <c r="AE1240" s="89"/>
      <c r="AG1240" s="89"/>
      <c r="AH1240" s="38"/>
    </row>
    <row r="1241" spans="1:34" ht="15">
      <c r="A1241" s="86"/>
      <c r="X1241" s="87"/>
      <c r="Y1241" s="87"/>
      <c r="Z1241" s="87"/>
      <c r="AA1241" s="87"/>
      <c r="AB1241" s="88"/>
      <c r="AC1241" s="87"/>
      <c r="AD1241" s="89"/>
      <c r="AE1241" s="89"/>
      <c r="AG1241" s="89"/>
      <c r="AH1241" s="38"/>
    </row>
    <row r="1242" spans="1:34" ht="15">
      <c r="A1242" s="86"/>
      <c r="X1242" s="87"/>
      <c r="Y1242" s="87"/>
      <c r="Z1242" s="87"/>
      <c r="AA1242" s="87"/>
      <c r="AB1242" s="88"/>
      <c r="AC1242" s="87"/>
      <c r="AD1242" s="89"/>
      <c r="AE1242" s="89"/>
      <c r="AG1242" s="89"/>
      <c r="AH1242" s="38"/>
    </row>
    <row r="1243" spans="1:34" ht="15">
      <c r="A1243" s="86"/>
      <c r="X1243" s="87"/>
      <c r="Y1243" s="87"/>
      <c r="Z1243" s="87"/>
      <c r="AA1243" s="87"/>
      <c r="AB1243" s="88"/>
      <c r="AC1243" s="87"/>
      <c r="AD1243" s="89"/>
      <c r="AE1243" s="89"/>
      <c r="AG1243" s="89"/>
      <c r="AH1243" s="38"/>
    </row>
    <row r="1244" spans="1:34" ht="15">
      <c r="A1244" s="86"/>
      <c r="X1244" s="87"/>
      <c r="Y1244" s="87"/>
      <c r="Z1244" s="87"/>
      <c r="AA1244" s="87"/>
      <c r="AB1244" s="88"/>
      <c r="AC1244" s="87"/>
      <c r="AD1244" s="89"/>
      <c r="AE1244" s="89"/>
      <c r="AG1244" s="89"/>
      <c r="AH1244" s="38"/>
    </row>
    <row r="1245" spans="1:34" ht="15">
      <c r="A1245" s="86"/>
      <c r="X1245" s="87"/>
      <c r="Y1245" s="87"/>
      <c r="Z1245" s="87"/>
      <c r="AA1245" s="87"/>
      <c r="AB1245" s="88"/>
      <c r="AC1245" s="87"/>
      <c r="AD1245" s="89"/>
      <c r="AE1245" s="89"/>
      <c r="AG1245" s="89"/>
      <c r="AH1245" s="38"/>
    </row>
    <row r="1246" spans="1:34" ht="15">
      <c r="A1246" s="86"/>
      <c r="X1246" s="87"/>
      <c r="Y1246" s="87"/>
      <c r="Z1246" s="87"/>
      <c r="AA1246" s="87"/>
      <c r="AB1246" s="88"/>
      <c r="AC1246" s="87"/>
      <c r="AD1246" s="89"/>
      <c r="AE1246" s="89"/>
      <c r="AG1246" s="89"/>
      <c r="AH1246" s="38"/>
    </row>
    <row r="1247" spans="1:34" ht="15">
      <c r="A1247" s="86"/>
      <c r="X1247" s="87"/>
      <c r="Y1247" s="87"/>
      <c r="Z1247" s="87"/>
      <c r="AA1247" s="87"/>
      <c r="AB1247" s="88"/>
      <c r="AC1247" s="87"/>
      <c r="AD1247" s="89"/>
      <c r="AE1247" s="89"/>
      <c r="AG1247" s="89"/>
      <c r="AH1247" s="38"/>
    </row>
    <row r="1248" spans="1:34" ht="15">
      <c r="A1248" s="86"/>
      <c r="X1248" s="87"/>
      <c r="Y1248" s="87"/>
      <c r="Z1248" s="87"/>
      <c r="AA1248" s="87"/>
      <c r="AB1248" s="88"/>
      <c r="AC1248" s="87"/>
      <c r="AD1248" s="89"/>
      <c r="AE1248" s="89"/>
      <c r="AG1248" s="89"/>
      <c r="AH1248" s="38"/>
    </row>
    <row r="1249" spans="1:34" ht="15">
      <c r="A1249" s="86"/>
      <c r="X1249" s="87"/>
      <c r="Y1249" s="87"/>
      <c r="Z1249" s="87"/>
      <c r="AA1249" s="87"/>
      <c r="AB1249" s="88"/>
      <c r="AC1249" s="87"/>
      <c r="AD1249" s="89"/>
      <c r="AE1249" s="89"/>
      <c r="AG1249" s="89"/>
      <c r="AH1249" s="38"/>
    </row>
    <row r="1250" spans="1:34" ht="15">
      <c r="A1250" s="86"/>
      <c r="X1250" s="87"/>
      <c r="Y1250" s="87"/>
      <c r="Z1250" s="87"/>
      <c r="AA1250" s="87"/>
      <c r="AB1250" s="88"/>
      <c r="AC1250" s="87"/>
      <c r="AD1250" s="89"/>
      <c r="AE1250" s="89"/>
      <c r="AG1250" s="89"/>
      <c r="AH1250" s="38"/>
    </row>
    <row r="1251" spans="1:34" ht="15">
      <c r="A1251" s="86"/>
      <c r="X1251" s="87"/>
      <c r="Y1251" s="87"/>
      <c r="Z1251" s="87"/>
      <c r="AA1251" s="87"/>
      <c r="AB1251" s="88"/>
      <c r="AC1251" s="87"/>
      <c r="AD1251" s="89"/>
      <c r="AE1251" s="89"/>
      <c r="AG1251" s="89"/>
      <c r="AH1251" s="38"/>
    </row>
    <row r="1252" spans="1:34" ht="15">
      <c r="A1252" s="86"/>
      <c r="X1252" s="87"/>
      <c r="Y1252" s="87"/>
      <c r="Z1252" s="87"/>
      <c r="AA1252" s="87"/>
      <c r="AB1252" s="88"/>
      <c r="AC1252" s="87"/>
      <c r="AD1252" s="89"/>
      <c r="AE1252" s="89"/>
      <c r="AG1252" s="89"/>
      <c r="AH1252" s="38"/>
    </row>
    <row r="1253" spans="1:34" ht="15">
      <c r="A1253" s="86"/>
      <c r="X1253" s="87"/>
      <c r="Y1253" s="87"/>
      <c r="Z1253" s="87"/>
      <c r="AA1253" s="87"/>
      <c r="AB1253" s="88"/>
      <c r="AC1253" s="87"/>
      <c r="AD1253" s="89"/>
      <c r="AE1253" s="89"/>
      <c r="AG1253" s="89"/>
      <c r="AH1253" s="38"/>
    </row>
    <row r="1254" spans="1:34" ht="15">
      <c r="A1254" s="86"/>
      <c r="X1254" s="87"/>
      <c r="Y1254" s="87"/>
      <c r="Z1254" s="87"/>
      <c r="AA1254" s="87"/>
      <c r="AB1254" s="88"/>
      <c r="AC1254" s="87"/>
      <c r="AD1254" s="89"/>
      <c r="AE1254" s="89"/>
      <c r="AG1254" s="89"/>
      <c r="AH1254" s="38"/>
    </row>
    <row r="1255" spans="1:34" ht="15">
      <c r="A1255" s="86"/>
      <c r="X1255" s="87"/>
      <c r="Y1255" s="87"/>
      <c r="Z1255" s="87"/>
      <c r="AA1255" s="87"/>
      <c r="AB1255" s="88"/>
      <c r="AC1255" s="87"/>
      <c r="AD1255" s="89"/>
      <c r="AE1255" s="89"/>
      <c r="AG1255" s="89"/>
      <c r="AH1255" s="38"/>
    </row>
    <row r="1256" spans="1:34" ht="15">
      <c r="A1256" s="86"/>
      <c r="X1256" s="87"/>
      <c r="Y1256" s="87"/>
      <c r="Z1256" s="87"/>
      <c r="AA1256" s="87"/>
      <c r="AB1256" s="88"/>
      <c r="AC1256" s="87"/>
      <c r="AD1256" s="89"/>
      <c r="AE1256" s="89"/>
      <c r="AG1256" s="89"/>
      <c r="AH1256" s="38"/>
    </row>
    <row r="1257" spans="1:34" ht="15">
      <c r="A1257" s="86"/>
      <c r="X1257" s="87"/>
      <c r="Y1257" s="87"/>
      <c r="Z1257" s="87"/>
      <c r="AA1257" s="87"/>
      <c r="AB1257" s="88"/>
      <c r="AC1257" s="87"/>
      <c r="AD1257" s="89"/>
      <c r="AE1257" s="89"/>
      <c r="AG1257" s="89"/>
      <c r="AH1257" s="38"/>
    </row>
    <row r="1258" spans="1:34" ht="15">
      <c r="A1258" s="86"/>
      <c r="X1258" s="87"/>
      <c r="Y1258" s="87"/>
      <c r="Z1258" s="87"/>
      <c r="AA1258" s="87"/>
      <c r="AB1258" s="88"/>
      <c r="AC1258" s="87"/>
      <c r="AD1258" s="89"/>
      <c r="AE1258" s="89"/>
      <c r="AG1258" s="89"/>
      <c r="AH1258" s="38"/>
    </row>
    <row r="1259" spans="1:34" ht="15">
      <c r="A1259" s="86"/>
      <c r="X1259" s="87"/>
      <c r="Y1259" s="87"/>
      <c r="Z1259" s="87"/>
      <c r="AA1259" s="87"/>
      <c r="AB1259" s="88"/>
      <c r="AC1259" s="87"/>
      <c r="AD1259" s="89"/>
      <c r="AE1259" s="89"/>
      <c r="AG1259" s="89"/>
      <c r="AH1259" s="38"/>
    </row>
    <row r="1260" spans="1:34" ht="15">
      <c r="A1260" s="86"/>
      <c r="X1260" s="87"/>
      <c r="Y1260" s="87"/>
      <c r="Z1260" s="87"/>
      <c r="AA1260" s="87"/>
      <c r="AB1260" s="88"/>
      <c r="AC1260" s="87"/>
      <c r="AD1260" s="89"/>
      <c r="AE1260" s="89"/>
      <c r="AG1260" s="89"/>
      <c r="AH1260" s="38"/>
    </row>
    <row r="1261" spans="1:34" ht="15">
      <c r="A1261" s="86"/>
      <c r="X1261" s="87"/>
      <c r="Y1261" s="87"/>
      <c r="Z1261" s="87"/>
      <c r="AA1261" s="87"/>
      <c r="AB1261" s="88"/>
      <c r="AC1261" s="87"/>
      <c r="AD1261" s="89"/>
      <c r="AE1261" s="89"/>
      <c r="AG1261" s="89"/>
      <c r="AH1261" s="38"/>
    </row>
    <row r="1262" spans="1:34" ht="15">
      <c r="A1262" s="86"/>
      <c r="X1262" s="87"/>
      <c r="Y1262" s="87"/>
      <c r="Z1262" s="87"/>
      <c r="AA1262" s="87"/>
      <c r="AB1262" s="88"/>
      <c r="AC1262" s="87"/>
      <c r="AD1262" s="89"/>
      <c r="AE1262" s="89"/>
      <c r="AG1262" s="89"/>
      <c r="AH1262" s="38"/>
    </row>
    <row r="1263" spans="1:34" ht="15">
      <c r="A1263" s="86"/>
      <c r="X1263" s="87"/>
      <c r="Y1263" s="87"/>
      <c r="Z1263" s="87"/>
      <c r="AA1263" s="87"/>
      <c r="AB1263" s="88"/>
      <c r="AC1263" s="87"/>
      <c r="AD1263" s="89"/>
      <c r="AE1263" s="89"/>
      <c r="AG1263" s="89"/>
      <c r="AH1263" s="38"/>
    </row>
    <row r="1264" spans="1:34" ht="15">
      <c r="A1264" s="86"/>
      <c r="X1264" s="87"/>
      <c r="Y1264" s="87"/>
      <c r="Z1264" s="87"/>
      <c r="AA1264" s="87"/>
      <c r="AB1264" s="88"/>
      <c r="AC1264" s="87"/>
      <c r="AD1264" s="89"/>
      <c r="AE1264" s="89"/>
      <c r="AG1264" s="89"/>
      <c r="AH1264" s="38"/>
    </row>
    <row r="1265" spans="1:34" ht="15">
      <c r="A1265" s="86"/>
      <c r="X1265" s="87"/>
      <c r="Y1265" s="87"/>
      <c r="Z1265" s="87"/>
      <c r="AA1265" s="87"/>
      <c r="AB1265" s="88"/>
      <c r="AC1265" s="87"/>
      <c r="AD1265" s="89"/>
      <c r="AE1265" s="89"/>
      <c r="AG1265" s="89"/>
      <c r="AH1265" s="38"/>
    </row>
    <row r="1266" spans="1:34" ht="15">
      <c r="A1266" s="86"/>
      <c r="X1266" s="87"/>
      <c r="Y1266" s="87"/>
      <c r="Z1266" s="87"/>
      <c r="AA1266" s="87"/>
      <c r="AB1266" s="88"/>
      <c r="AC1266" s="87"/>
      <c r="AD1266" s="89"/>
      <c r="AE1266" s="89"/>
      <c r="AG1266" s="89"/>
      <c r="AH1266" s="38"/>
    </row>
    <row r="1267" spans="1:34" ht="15">
      <c r="A1267" s="86"/>
      <c r="X1267" s="87"/>
      <c r="Y1267" s="87"/>
      <c r="Z1267" s="87"/>
      <c r="AA1267" s="87"/>
      <c r="AB1267" s="88"/>
      <c r="AC1267" s="87"/>
      <c r="AD1267" s="89"/>
      <c r="AE1267" s="89"/>
      <c r="AG1267" s="89"/>
      <c r="AH1267" s="38"/>
    </row>
    <row r="1268" spans="1:34" ht="15">
      <c r="A1268" s="86"/>
      <c r="X1268" s="87"/>
      <c r="Y1268" s="87"/>
      <c r="Z1268" s="87"/>
      <c r="AA1268" s="87"/>
      <c r="AB1268" s="88"/>
      <c r="AC1268" s="87"/>
      <c r="AD1268" s="89"/>
      <c r="AE1268" s="89"/>
      <c r="AG1268" s="89"/>
      <c r="AH1268" s="38"/>
    </row>
    <row r="1269" spans="1:34" ht="15">
      <c r="A1269" s="86"/>
      <c r="X1269" s="87"/>
      <c r="Y1269" s="87"/>
      <c r="Z1269" s="87"/>
      <c r="AA1269" s="87"/>
      <c r="AB1269" s="88"/>
      <c r="AC1269" s="87"/>
      <c r="AD1269" s="89"/>
      <c r="AE1269" s="89"/>
      <c r="AG1269" s="89"/>
      <c r="AH1269" s="38"/>
    </row>
    <row r="1270" spans="1:34" ht="15">
      <c r="A1270" s="86"/>
      <c r="X1270" s="87"/>
      <c r="Y1270" s="87"/>
      <c r="Z1270" s="87"/>
      <c r="AA1270" s="87"/>
      <c r="AB1270" s="88"/>
      <c r="AC1270" s="87"/>
      <c r="AD1270" s="89"/>
      <c r="AE1270" s="89"/>
      <c r="AG1270" s="89"/>
      <c r="AH1270" s="38"/>
    </row>
    <row r="1271" spans="1:34" ht="15">
      <c r="A1271" s="86"/>
      <c r="X1271" s="87"/>
      <c r="Y1271" s="87"/>
      <c r="Z1271" s="87"/>
      <c r="AA1271" s="87"/>
      <c r="AB1271" s="88"/>
      <c r="AC1271" s="87"/>
      <c r="AD1271" s="89"/>
      <c r="AE1271" s="89"/>
      <c r="AG1271" s="89"/>
      <c r="AH1271" s="38"/>
    </row>
    <row r="1272" spans="1:34" ht="15">
      <c r="A1272" s="86"/>
      <c r="X1272" s="87"/>
      <c r="Y1272" s="87"/>
      <c r="Z1272" s="87"/>
      <c r="AA1272" s="87"/>
      <c r="AB1272" s="88"/>
      <c r="AC1272" s="87"/>
      <c r="AD1272" s="89"/>
      <c r="AE1272" s="89"/>
      <c r="AG1272" s="89"/>
      <c r="AH1272" s="38"/>
    </row>
    <row r="1273" spans="1:34" ht="15">
      <c r="A1273" s="86"/>
      <c r="X1273" s="87"/>
      <c r="Y1273" s="87"/>
      <c r="Z1273" s="87"/>
      <c r="AA1273" s="87"/>
      <c r="AB1273" s="88"/>
      <c r="AC1273" s="87"/>
      <c r="AD1273" s="89"/>
      <c r="AE1273" s="89"/>
      <c r="AG1273" s="89"/>
      <c r="AH1273" s="38"/>
    </row>
    <row r="1274" spans="1:34" ht="15">
      <c r="A1274" s="86"/>
      <c r="X1274" s="87"/>
      <c r="Y1274" s="87"/>
      <c r="Z1274" s="87"/>
      <c r="AA1274" s="87"/>
      <c r="AB1274" s="88"/>
      <c r="AC1274" s="87"/>
      <c r="AD1274" s="89"/>
      <c r="AE1274" s="89"/>
      <c r="AG1274" s="89"/>
      <c r="AH1274" s="38"/>
    </row>
    <row r="1275" spans="1:34" ht="15">
      <c r="A1275" s="86"/>
      <c r="X1275" s="87"/>
      <c r="Y1275" s="87"/>
      <c r="Z1275" s="87"/>
      <c r="AA1275" s="87"/>
      <c r="AB1275" s="88"/>
      <c r="AC1275" s="87"/>
      <c r="AD1275" s="89"/>
      <c r="AE1275" s="89"/>
      <c r="AG1275" s="89"/>
      <c r="AH1275" s="38"/>
    </row>
    <row r="1276" spans="1:34" ht="15">
      <c r="A1276" s="86"/>
      <c r="X1276" s="87"/>
      <c r="Y1276" s="87"/>
      <c r="Z1276" s="87"/>
      <c r="AA1276" s="87"/>
      <c r="AB1276" s="88"/>
      <c r="AC1276" s="87"/>
      <c r="AD1276" s="89"/>
      <c r="AE1276" s="89"/>
      <c r="AG1276" s="89"/>
      <c r="AH1276" s="38"/>
    </row>
    <row r="1277" spans="1:34" ht="15">
      <c r="A1277" s="86"/>
      <c r="X1277" s="87"/>
      <c r="Y1277" s="87"/>
      <c r="Z1277" s="87"/>
      <c r="AA1277" s="87"/>
      <c r="AB1277" s="88"/>
      <c r="AC1277" s="87"/>
      <c r="AD1277" s="89"/>
      <c r="AE1277" s="89"/>
      <c r="AG1277" s="89"/>
      <c r="AH1277" s="38"/>
    </row>
    <row r="1278" spans="1:34" ht="15">
      <c r="A1278" s="86"/>
      <c r="X1278" s="87"/>
      <c r="Y1278" s="87"/>
      <c r="Z1278" s="87"/>
      <c r="AA1278" s="87"/>
      <c r="AB1278" s="88"/>
      <c r="AC1278" s="87"/>
      <c r="AD1278" s="89"/>
      <c r="AE1278" s="89"/>
      <c r="AG1278" s="89"/>
      <c r="AH1278" s="38"/>
    </row>
    <row r="1279" spans="1:34" ht="15">
      <c r="A1279" s="86"/>
      <c r="X1279" s="87"/>
      <c r="Y1279" s="87"/>
      <c r="Z1279" s="87"/>
      <c r="AA1279" s="87"/>
      <c r="AB1279" s="88"/>
      <c r="AC1279" s="87"/>
      <c r="AD1279" s="89"/>
      <c r="AE1279" s="89"/>
      <c r="AG1279" s="89"/>
      <c r="AH1279" s="38"/>
    </row>
    <row r="1280" spans="1:34" ht="15">
      <c r="A1280" s="86"/>
      <c r="X1280" s="87"/>
      <c r="Y1280" s="87"/>
      <c r="Z1280" s="87"/>
      <c r="AA1280" s="87"/>
      <c r="AB1280" s="88"/>
      <c r="AC1280" s="87"/>
      <c r="AD1280" s="89"/>
      <c r="AE1280" s="89"/>
      <c r="AG1280" s="89"/>
      <c r="AH1280" s="38"/>
    </row>
    <row r="1281" spans="1:34" ht="15">
      <c r="A1281" s="86"/>
      <c r="X1281" s="87"/>
      <c r="Y1281" s="87"/>
      <c r="Z1281" s="87"/>
      <c r="AA1281" s="87"/>
      <c r="AB1281" s="88"/>
      <c r="AC1281" s="87"/>
      <c r="AD1281" s="89"/>
      <c r="AE1281" s="89"/>
      <c r="AG1281" s="89"/>
      <c r="AH1281" s="38"/>
    </row>
    <row r="1282" spans="1:34" ht="15">
      <c r="A1282" s="86"/>
      <c r="X1282" s="87"/>
      <c r="Y1282" s="87"/>
      <c r="Z1282" s="87"/>
      <c r="AA1282" s="87"/>
      <c r="AB1282" s="88"/>
      <c r="AC1282" s="87"/>
      <c r="AD1282" s="89"/>
      <c r="AE1282" s="89"/>
      <c r="AG1282" s="89"/>
      <c r="AH1282" s="38"/>
    </row>
    <row r="1283" spans="1:34" ht="15">
      <c r="A1283" s="86"/>
      <c r="X1283" s="87"/>
      <c r="Y1283" s="87"/>
      <c r="Z1283" s="87"/>
      <c r="AA1283" s="87"/>
      <c r="AB1283" s="88"/>
      <c r="AC1283" s="87"/>
      <c r="AD1283" s="89"/>
      <c r="AE1283" s="89"/>
      <c r="AG1283" s="89"/>
      <c r="AH1283" s="38"/>
    </row>
    <row r="1284" spans="1:34" ht="15">
      <c r="A1284" s="86"/>
      <c r="X1284" s="87"/>
      <c r="Y1284" s="87"/>
      <c r="Z1284" s="87"/>
      <c r="AA1284" s="87"/>
      <c r="AB1284" s="88"/>
      <c r="AC1284" s="87"/>
      <c r="AD1284" s="89"/>
      <c r="AE1284" s="89"/>
      <c r="AG1284" s="89"/>
      <c r="AH1284" s="38"/>
    </row>
    <row r="1285" spans="1:34" ht="15">
      <c r="A1285" s="86"/>
      <c r="X1285" s="87"/>
      <c r="Y1285" s="87"/>
      <c r="Z1285" s="87"/>
      <c r="AA1285" s="87"/>
      <c r="AB1285" s="88"/>
      <c r="AC1285" s="87"/>
      <c r="AD1285" s="89"/>
      <c r="AE1285" s="89"/>
      <c r="AG1285" s="89"/>
      <c r="AH1285" s="38"/>
    </row>
    <row r="1286" spans="1:34" ht="15">
      <c r="A1286" s="86"/>
      <c r="X1286" s="87"/>
      <c r="Y1286" s="87"/>
      <c r="Z1286" s="87"/>
      <c r="AA1286" s="87"/>
      <c r="AB1286" s="88"/>
      <c r="AC1286" s="87"/>
      <c r="AD1286" s="89"/>
      <c r="AE1286" s="89"/>
      <c r="AG1286" s="89"/>
      <c r="AH1286" s="38"/>
    </row>
    <row r="1287" spans="1:34" ht="15">
      <c r="A1287" s="86"/>
      <c r="X1287" s="87"/>
      <c r="Y1287" s="87"/>
      <c r="Z1287" s="87"/>
      <c r="AA1287" s="87"/>
      <c r="AB1287" s="88"/>
      <c r="AC1287" s="87"/>
      <c r="AD1287" s="89"/>
      <c r="AE1287" s="89"/>
      <c r="AG1287" s="89"/>
      <c r="AH1287" s="38"/>
    </row>
    <row r="1288" spans="1:34" ht="15">
      <c r="A1288" s="86"/>
      <c r="X1288" s="87"/>
      <c r="Y1288" s="87"/>
      <c r="Z1288" s="87"/>
      <c r="AA1288" s="87"/>
      <c r="AB1288" s="88"/>
      <c r="AC1288" s="87"/>
      <c r="AD1288" s="89"/>
      <c r="AE1288" s="89"/>
      <c r="AG1288" s="89"/>
      <c r="AH1288" s="38"/>
    </row>
    <row r="1289" spans="1:34" ht="15">
      <c r="A1289" s="86"/>
      <c r="X1289" s="87"/>
      <c r="Y1289" s="87"/>
      <c r="Z1289" s="87"/>
      <c r="AA1289" s="87"/>
      <c r="AB1289" s="88"/>
      <c r="AC1289" s="87"/>
      <c r="AD1289" s="89"/>
      <c r="AE1289" s="89"/>
      <c r="AG1289" s="89"/>
      <c r="AH1289" s="38"/>
    </row>
    <row r="1290" spans="1:34" ht="15">
      <c r="A1290" s="86"/>
      <c r="X1290" s="87"/>
      <c r="Y1290" s="87"/>
      <c r="Z1290" s="87"/>
      <c r="AA1290" s="87"/>
      <c r="AB1290" s="88"/>
      <c r="AC1290" s="87"/>
      <c r="AD1290" s="89"/>
      <c r="AE1290" s="89"/>
      <c r="AG1290" s="89"/>
      <c r="AH1290" s="38"/>
    </row>
    <row r="1291" spans="1:34" ht="15">
      <c r="A1291" s="86"/>
      <c r="X1291" s="87"/>
      <c r="Y1291" s="87"/>
      <c r="Z1291" s="87"/>
      <c r="AA1291" s="87"/>
      <c r="AB1291" s="88"/>
      <c r="AC1291" s="87"/>
      <c r="AD1291" s="89"/>
      <c r="AE1291" s="89"/>
      <c r="AG1291" s="89"/>
      <c r="AH1291" s="38"/>
    </row>
    <row r="1292" spans="1:34" ht="15">
      <c r="A1292" s="86"/>
      <c r="X1292" s="87"/>
      <c r="Y1292" s="87"/>
      <c r="Z1292" s="87"/>
      <c r="AA1292" s="87"/>
      <c r="AB1292" s="88"/>
      <c r="AC1292" s="87"/>
      <c r="AD1292" s="89"/>
      <c r="AE1292" s="89"/>
      <c r="AG1292" s="89"/>
      <c r="AH1292" s="38"/>
    </row>
    <row r="1293" spans="1:34" ht="15">
      <c r="A1293" s="86"/>
      <c r="X1293" s="87"/>
      <c r="Y1293" s="87"/>
      <c r="Z1293" s="87"/>
      <c r="AA1293" s="87"/>
      <c r="AB1293" s="88"/>
      <c r="AC1293" s="87"/>
      <c r="AD1293" s="89"/>
      <c r="AE1293" s="89"/>
      <c r="AG1293" s="89"/>
      <c r="AH1293" s="38"/>
    </row>
    <row r="1294" spans="1:34" ht="15">
      <c r="A1294" s="86"/>
      <c r="X1294" s="87"/>
      <c r="Y1294" s="87"/>
      <c r="Z1294" s="87"/>
      <c r="AA1294" s="87"/>
      <c r="AB1294" s="88"/>
      <c r="AC1294" s="87"/>
      <c r="AD1294" s="89"/>
      <c r="AE1294" s="89"/>
      <c r="AG1294" s="89"/>
      <c r="AH1294" s="38"/>
    </row>
    <row r="1295" spans="1:34" ht="15">
      <c r="A1295" s="86"/>
      <c r="X1295" s="87"/>
      <c r="Y1295" s="87"/>
      <c r="Z1295" s="87"/>
      <c r="AA1295" s="87"/>
      <c r="AB1295" s="88"/>
      <c r="AC1295" s="87"/>
      <c r="AD1295" s="89"/>
      <c r="AE1295" s="89"/>
      <c r="AG1295" s="89"/>
      <c r="AH1295" s="38"/>
    </row>
    <row r="1296" spans="1:34" ht="15">
      <c r="A1296" s="86"/>
      <c r="X1296" s="87"/>
      <c r="Y1296" s="87"/>
      <c r="Z1296" s="87"/>
      <c r="AA1296" s="87"/>
      <c r="AB1296" s="88"/>
      <c r="AC1296" s="87"/>
      <c r="AD1296" s="89"/>
      <c r="AE1296" s="89"/>
      <c r="AG1296" s="89"/>
      <c r="AH1296" s="38"/>
    </row>
    <row r="1297" spans="1:34" ht="15">
      <c r="A1297" s="86"/>
      <c r="X1297" s="87"/>
      <c r="Y1297" s="87"/>
      <c r="Z1297" s="87"/>
      <c r="AA1297" s="87"/>
      <c r="AB1297" s="88"/>
      <c r="AC1297" s="87"/>
      <c r="AD1297" s="89"/>
      <c r="AE1297" s="89"/>
      <c r="AG1297" s="89"/>
      <c r="AH1297" s="38"/>
    </row>
    <row r="1298" spans="1:34" ht="15">
      <c r="A1298" s="86"/>
      <c r="X1298" s="87"/>
      <c r="Y1298" s="87"/>
      <c r="Z1298" s="87"/>
      <c r="AA1298" s="87"/>
      <c r="AB1298" s="88"/>
      <c r="AC1298" s="87"/>
      <c r="AD1298" s="89"/>
      <c r="AE1298" s="89"/>
      <c r="AG1298" s="89"/>
      <c r="AH1298" s="38"/>
    </row>
    <row r="1299" spans="1:34" ht="15">
      <c r="A1299" s="86"/>
      <c r="X1299" s="87"/>
      <c r="Y1299" s="87"/>
      <c r="Z1299" s="87"/>
      <c r="AA1299" s="87"/>
      <c r="AB1299" s="88"/>
      <c r="AC1299" s="87"/>
      <c r="AD1299" s="89"/>
      <c r="AE1299" s="89"/>
      <c r="AG1299" s="89"/>
      <c r="AH1299" s="38"/>
    </row>
    <row r="1300" spans="1:34" ht="15">
      <c r="A1300" s="86"/>
      <c r="X1300" s="87"/>
      <c r="Y1300" s="87"/>
      <c r="Z1300" s="87"/>
      <c r="AA1300" s="87"/>
      <c r="AB1300" s="88"/>
      <c r="AC1300" s="87"/>
      <c r="AD1300" s="89"/>
      <c r="AE1300" s="89"/>
      <c r="AG1300" s="89"/>
      <c r="AH1300" s="38"/>
    </row>
    <row r="1301" spans="1:34" ht="15">
      <c r="A1301" s="86"/>
      <c r="X1301" s="87"/>
      <c r="Y1301" s="87"/>
      <c r="Z1301" s="87"/>
      <c r="AA1301" s="87"/>
      <c r="AB1301" s="88"/>
      <c r="AC1301" s="87"/>
      <c r="AD1301" s="89"/>
      <c r="AE1301" s="89"/>
      <c r="AG1301" s="89"/>
      <c r="AH1301" s="38"/>
    </row>
    <row r="1302" spans="1:34" ht="15">
      <c r="A1302" s="86"/>
      <c r="X1302" s="87"/>
      <c r="Y1302" s="87"/>
      <c r="Z1302" s="87"/>
      <c r="AA1302" s="87"/>
      <c r="AB1302" s="88"/>
      <c r="AC1302" s="87"/>
      <c r="AD1302" s="89"/>
      <c r="AE1302" s="89"/>
      <c r="AG1302" s="89"/>
      <c r="AH1302" s="38"/>
    </row>
    <row r="1303" spans="1:34" ht="15">
      <c r="A1303" s="86"/>
      <c r="X1303" s="87"/>
      <c r="Y1303" s="87"/>
      <c r="Z1303" s="87"/>
      <c r="AA1303" s="87"/>
      <c r="AB1303" s="88"/>
      <c r="AC1303" s="87"/>
      <c r="AD1303" s="89"/>
      <c r="AE1303" s="89"/>
      <c r="AG1303" s="89"/>
      <c r="AH1303" s="38"/>
    </row>
    <row r="1304" spans="1:34" ht="15">
      <c r="A1304" s="86"/>
      <c r="X1304" s="87"/>
      <c r="Y1304" s="87"/>
      <c r="Z1304" s="87"/>
      <c r="AA1304" s="87"/>
      <c r="AB1304" s="88"/>
      <c r="AC1304" s="87"/>
      <c r="AD1304" s="89"/>
      <c r="AE1304" s="89"/>
      <c r="AG1304" s="89"/>
      <c r="AH1304" s="38"/>
    </row>
    <row r="1305" spans="1:34" ht="15">
      <c r="A1305" s="86"/>
      <c r="X1305" s="87"/>
      <c r="Y1305" s="87"/>
      <c r="Z1305" s="87"/>
      <c r="AA1305" s="87"/>
      <c r="AB1305" s="88"/>
      <c r="AC1305" s="87"/>
      <c r="AD1305" s="89"/>
      <c r="AE1305" s="89"/>
      <c r="AG1305" s="89"/>
      <c r="AH1305" s="38"/>
    </row>
    <row r="1306" spans="1:34" ht="15">
      <c r="A1306" s="86"/>
      <c r="X1306" s="87"/>
      <c r="Y1306" s="87"/>
      <c r="Z1306" s="87"/>
      <c r="AA1306" s="87"/>
      <c r="AB1306" s="88"/>
      <c r="AC1306" s="87"/>
      <c r="AD1306" s="89"/>
      <c r="AE1306" s="89"/>
      <c r="AG1306" s="89"/>
      <c r="AH1306" s="38"/>
    </row>
    <row r="1307" spans="1:34" ht="15">
      <c r="A1307" s="86"/>
      <c r="X1307" s="87"/>
      <c r="Y1307" s="87"/>
      <c r="Z1307" s="87"/>
      <c r="AA1307" s="87"/>
      <c r="AB1307" s="88"/>
      <c r="AC1307" s="87"/>
      <c r="AD1307" s="89"/>
      <c r="AE1307" s="89"/>
      <c r="AG1307" s="89"/>
      <c r="AH1307" s="38"/>
    </row>
    <row r="1308" spans="1:34" ht="15">
      <c r="A1308" s="86"/>
      <c r="X1308" s="87"/>
      <c r="Y1308" s="87"/>
      <c r="Z1308" s="87"/>
      <c r="AA1308" s="87"/>
      <c r="AB1308" s="88"/>
      <c r="AC1308" s="87"/>
      <c r="AD1308" s="89"/>
      <c r="AE1308" s="89"/>
      <c r="AG1308" s="89"/>
      <c r="AH1308" s="38"/>
    </row>
    <row r="1309" spans="1:34" ht="15">
      <c r="A1309" s="86"/>
      <c r="X1309" s="87"/>
      <c r="Y1309" s="87"/>
      <c r="Z1309" s="87"/>
      <c r="AA1309" s="87"/>
      <c r="AB1309" s="88"/>
      <c r="AC1309" s="87"/>
      <c r="AD1309" s="89"/>
      <c r="AE1309" s="89"/>
      <c r="AG1309" s="89"/>
      <c r="AH1309" s="38"/>
    </row>
    <row r="1310" spans="1:34" ht="15">
      <c r="A1310" s="86"/>
      <c r="X1310" s="87"/>
      <c r="Y1310" s="87"/>
      <c r="Z1310" s="87"/>
      <c r="AA1310" s="87"/>
      <c r="AB1310" s="88"/>
      <c r="AC1310" s="87"/>
      <c r="AD1310" s="89"/>
      <c r="AE1310" s="89"/>
      <c r="AG1310" s="89"/>
      <c r="AH1310" s="38"/>
    </row>
    <row r="1311" spans="1:34" ht="15">
      <c r="A1311" s="86"/>
      <c r="X1311" s="87"/>
      <c r="Y1311" s="87"/>
      <c r="Z1311" s="87"/>
      <c r="AA1311" s="87"/>
      <c r="AB1311" s="88"/>
      <c r="AC1311" s="87"/>
      <c r="AD1311" s="89"/>
      <c r="AE1311" s="89"/>
      <c r="AG1311" s="89"/>
      <c r="AH1311" s="38"/>
    </row>
    <row r="1312" spans="1:34" ht="15">
      <c r="A1312" s="86"/>
      <c r="X1312" s="87"/>
      <c r="Y1312" s="87"/>
      <c r="Z1312" s="87"/>
      <c r="AA1312" s="87"/>
      <c r="AB1312" s="88"/>
      <c r="AC1312" s="87"/>
      <c r="AD1312" s="89"/>
      <c r="AE1312" s="89"/>
      <c r="AG1312" s="89"/>
      <c r="AH1312" s="38"/>
    </row>
    <row r="1313" spans="1:34" ht="15">
      <c r="A1313" s="86"/>
      <c r="X1313" s="87"/>
      <c r="Y1313" s="87"/>
      <c r="Z1313" s="87"/>
      <c r="AA1313" s="87"/>
      <c r="AB1313" s="88"/>
      <c r="AC1313" s="87"/>
      <c r="AD1313" s="89"/>
      <c r="AE1313" s="89"/>
      <c r="AG1313" s="89"/>
      <c r="AH1313" s="38"/>
    </row>
    <row r="1314" spans="1:34" ht="15">
      <c r="A1314" s="86"/>
      <c r="X1314" s="87"/>
      <c r="Y1314" s="87"/>
      <c r="Z1314" s="87"/>
      <c r="AA1314" s="87"/>
      <c r="AB1314" s="88"/>
      <c r="AC1314" s="87"/>
      <c r="AD1314" s="89"/>
      <c r="AE1314" s="89"/>
      <c r="AG1314" s="89"/>
      <c r="AH1314" s="38"/>
    </row>
    <row r="1315" spans="1:34" ht="15">
      <c r="A1315" s="86"/>
      <c r="X1315" s="87"/>
      <c r="Y1315" s="87"/>
      <c r="Z1315" s="87"/>
      <c r="AA1315" s="87"/>
      <c r="AB1315" s="88"/>
      <c r="AC1315" s="87"/>
      <c r="AD1315" s="89"/>
      <c r="AE1315" s="89"/>
      <c r="AG1315" s="89"/>
      <c r="AH1315" s="38"/>
    </row>
    <row r="1316" spans="1:34" ht="15">
      <c r="A1316" s="86"/>
      <c r="X1316" s="87"/>
      <c r="Y1316" s="87"/>
      <c r="Z1316" s="87"/>
      <c r="AA1316" s="87"/>
      <c r="AB1316" s="88"/>
      <c r="AC1316" s="87"/>
      <c r="AD1316" s="89"/>
      <c r="AE1316" s="89"/>
      <c r="AG1316" s="89"/>
      <c r="AH1316" s="38"/>
    </row>
    <row r="1317" spans="1:34" ht="15">
      <c r="A1317" s="86"/>
      <c r="X1317" s="87"/>
      <c r="Y1317" s="87"/>
      <c r="Z1317" s="87"/>
      <c r="AA1317" s="87"/>
      <c r="AB1317" s="88"/>
      <c r="AC1317" s="87"/>
      <c r="AD1317" s="89"/>
      <c r="AE1317" s="89"/>
      <c r="AG1317" s="89"/>
      <c r="AH1317" s="38"/>
    </row>
    <row r="1318" spans="1:34" ht="15">
      <c r="A1318" s="86"/>
      <c r="X1318" s="87"/>
      <c r="Y1318" s="87"/>
      <c r="Z1318" s="87"/>
      <c r="AA1318" s="87"/>
      <c r="AB1318" s="88"/>
      <c r="AC1318" s="87"/>
      <c r="AD1318" s="89"/>
      <c r="AE1318" s="89"/>
      <c r="AG1318" s="89"/>
      <c r="AH1318" s="38"/>
    </row>
    <row r="1319" spans="1:34" ht="15">
      <c r="A1319" s="86"/>
      <c r="X1319" s="87"/>
      <c r="Y1319" s="87"/>
      <c r="Z1319" s="87"/>
      <c r="AA1319" s="87"/>
      <c r="AB1319" s="88"/>
      <c r="AC1319" s="87"/>
      <c r="AD1319" s="89"/>
      <c r="AE1319" s="89"/>
      <c r="AG1319" s="89"/>
      <c r="AH1319" s="38"/>
    </row>
    <row r="1320" spans="1:34" ht="15">
      <c r="A1320" s="86"/>
      <c r="X1320" s="87"/>
      <c r="Y1320" s="87"/>
      <c r="Z1320" s="87"/>
      <c r="AA1320" s="87"/>
      <c r="AB1320" s="88"/>
      <c r="AC1320" s="87"/>
      <c r="AD1320" s="89"/>
      <c r="AE1320" s="89"/>
      <c r="AG1320" s="89"/>
      <c r="AH1320" s="38"/>
    </row>
    <row r="1321" spans="1:34" ht="15">
      <c r="A1321" s="86"/>
      <c r="X1321" s="87"/>
      <c r="Y1321" s="87"/>
      <c r="Z1321" s="87"/>
      <c r="AA1321" s="87"/>
      <c r="AB1321" s="88"/>
      <c r="AC1321" s="87"/>
      <c r="AD1321" s="89"/>
      <c r="AE1321" s="89"/>
      <c r="AG1321" s="89"/>
      <c r="AH1321" s="38"/>
    </row>
    <row r="1322" spans="1:34" ht="15">
      <c r="A1322" s="86"/>
      <c r="X1322" s="87"/>
      <c r="Y1322" s="87"/>
      <c r="Z1322" s="87"/>
      <c r="AA1322" s="87"/>
      <c r="AB1322" s="88"/>
      <c r="AC1322" s="87"/>
      <c r="AD1322" s="89"/>
      <c r="AE1322" s="89"/>
      <c r="AG1322" s="89"/>
      <c r="AH1322" s="38"/>
    </row>
    <row r="1323" spans="1:34" ht="15">
      <c r="A1323" s="86"/>
      <c r="X1323" s="87"/>
      <c r="Y1323" s="87"/>
      <c r="Z1323" s="87"/>
      <c r="AA1323" s="87"/>
      <c r="AB1323" s="88"/>
      <c r="AC1323" s="87"/>
      <c r="AD1323" s="89"/>
      <c r="AE1323" s="89"/>
      <c r="AG1323" s="89"/>
      <c r="AH1323" s="38"/>
    </row>
    <row r="1324" spans="1:34" ht="15">
      <c r="A1324" s="86"/>
      <c r="X1324" s="87"/>
      <c r="Y1324" s="87"/>
      <c r="Z1324" s="87"/>
      <c r="AA1324" s="87"/>
      <c r="AB1324" s="88"/>
      <c r="AC1324" s="87"/>
      <c r="AD1324" s="89"/>
      <c r="AE1324" s="89"/>
      <c r="AG1324" s="89"/>
      <c r="AH1324" s="38"/>
    </row>
    <row r="1325" spans="1:34" ht="15">
      <c r="A1325" s="86"/>
      <c r="X1325" s="87"/>
      <c r="Y1325" s="87"/>
      <c r="Z1325" s="87"/>
      <c r="AA1325" s="87"/>
      <c r="AB1325" s="88"/>
      <c r="AC1325" s="87"/>
      <c r="AD1325" s="89"/>
      <c r="AE1325" s="89"/>
      <c r="AG1325" s="89"/>
      <c r="AH1325" s="38"/>
    </row>
    <row r="1326" spans="1:34" ht="15">
      <c r="A1326" s="86"/>
      <c r="X1326" s="87"/>
      <c r="Y1326" s="87"/>
      <c r="Z1326" s="87"/>
      <c r="AA1326" s="87"/>
      <c r="AB1326" s="88"/>
      <c r="AC1326" s="87"/>
      <c r="AD1326" s="89"/>
      <c r="AE1326" s="89"/>
      <c r="AG1326" s="89"/>
      <c r="AH1326" s="38"/>
    </row>
    <row r="1327" spans="1:34" ht="15">
      <c r="A1327" s="86"/>
      <c r="X1327" s="87"/>
      <c r="Y1327" s="87"/>
      <c r="Z1327" s="87"/>
      <c r="AA1327" s="87"/>
      <c r="AB1327" s="88"/>
      <c r="AC1327" s="87"/>
      <c r="AD1327" s="89"/>
      <c r="AE1327" s="89"/>
      <c r="AG1327" s="89"/>
      <c r="AH1327" s="38"/>
    </row>
    <row r="1328" spans="1:34" ht="15">
      <c r="A1328" s="86"/>
      <c r="X1328" s="87"/>
      <c r="Y1328" s="87"/>
      <c r="Z1328" s="87"/>
      <c r="AA1328" s="87"/>
      <c r="AB1328" s="88"/>
      <c r="AC1328" s="87"/>
      <c r="AD1328" s="89"/>
      <c r="AE1328" s="89"/>
      <c r="AG1328" s="89"/>
      <c r="AH1328" s="38"/>
    </row>
    <row r="1329" spans="1:34" ht="15">
      <c r="A1329" s="86"/>
      <c r="X1329" s="87"/>
      <c r="Y1329" s="87"/>
      <c r="Z1329" s="87"/>
      <c r="AA1329" s="87"/>
      <c r="AB1329" s="88"/>
      <c r="AC1329" s="87"/>
      <c r="AD1329" s="89"/>
      <c r="AE1329" s="89"/>
      <c r="AG1329" s="89"/>
      <c r="AH1329" s="38"/>
    </row>
    <row r="1330" spans="1:34" ht="15">
      <c r="A1330" s="86"/>
      <c r="X1330" s="87"/>
      <c r="Y1330" s="87"/>
      <c r="Z1330" s="87"/>
      <c r="AA1330" s="87"/>
      <c r="AB1330" s="88"/>
      <c r="AC1330" s="87"/>
      <c r="AD1330" s="89"/>
      <c r="AE1330" s="89"/>
      <c r="AG1330" s="89"/>
      <c r="AH1330" s="38"/>
    </row>
    <row r="1331" spans="1:34" ht="15">
      <c r="A1331" s="86"/>
      <c r="X1331" s="87"/>
      <c r="Y1331" s="87"/>
      <c r="Z1331" s="87"/>
      <c r="AA1331" s="87"/>
      <c r="AB1331" s="88"/>
      <c r="AC1331" s="87"/>
      <c r="AD1331" s="89"/>
      <c r="AE1331" s="89"/>
      <c r="AG1331" s="89"/>
      <c r="AH1331" s="38"/>
    </row>
    <row r="1332" spans="1:34" ht="15">
      <c r="A1332" s="86"/>
      <c r="X1332" s="87"/>
      <c r="Y1332" s="87"/>
      <c r="Z1332" s="87"/>
      <c r="AA1332" s="87"/>
      <c r="AB1332" s="88"/>
      <c r="AC1332" s="87"/>
      <c r="AD1332" s="89"/>
      <c r="AE1332" s="89"/>
      <c r="AG1332" s="89"/>
      <c r="AH1332" s="38"/>
    </row>
    <row r="1333" spans="1:34" ht="15">
      <c r="A1333" s="86"/>
      <c r="X1333" s="87"/>
      <c r="Y1333" s="87"/>
      <c r="Z1333" s="87"/>
      <c r="AA1333" s="87"/>
      <c r="AB1333" s="88"/>
      <c r="AC1333" s="87"/>
      <c r="AD1333" s="89"/>
      <c r="AE1333" s="89"/>
      <c r="AG1333" s="89"/>
      <c r="AH1333" s="38"/>
    </row>
    <row r="1334" spans="1:34" ht="15">
      <c r="A1334" s="86"/>
      <c r="X1334" s="87"/>
      <c r="Y1334" s="87"/>
      <c r="Z1334" s="87"/>
      <c r="AA1334" s="87"/>
      <c r="AB1334" s="88"/>
      <c r="AC1334" s="87"/>
      <c r="AD1334" s="89"/>
      <c r="AE1334" s="89"/>
      <c r="AG1334" s="89"/>
      <c r="AH1334" s="38"/>
    </row>
    <row r="1335" spans="1:34" ht="15">
      <c r="A1335" s="86"/>
      <c r="X1335" s="87"/>
      <c r="Y1335" s="87"/>
      <c r="Z1335" s="87"/>
      <c r="AA1335" s="87"/>
      <c r="AB1335" s="88"/>
      <c r="AC1335" s="87"/>
      <c r="AD1335" s="89"/>
      <c r="AE1335" s="89"/>
      <c r="AG1335" s="89"/>
      <c r="AH1335" s="38"/>
    </row>
    <row r="1336" spans="1:34" ht="15">
      <c r="A1336" s="86"/>
      <c r="X1336" s="87"/>
      <c r="Y1336" s="87"/>
      <c r="Z1336" s="87"/>
      <c r="AA1336" s="87"/>
      <c r="AB1336" s="88"/>
      <c r="AC1336" s="87"/>
      <c r="AD1336" s="89"/>
      <c r="AE1336" s="89"/>
      <c r="AG1336" s="89"/>
      <c r="AH1336" s="38"/>
    </row>
    <row r="1337" spans="1:34" ht="15">
      <c r="A1337" s="86"/>
      <c r="X1337" s="87"/>
      <c r="Y1337" s="87"/>
      <c r="Z1337" s="87"/>
      <c r="AA1337" s="87"/>
      <c r="AB1337" s="88"/>
      <c r="AC1337" s="87"/>
      <c r="AD1337" s="89"/>
      <c r="AE1337" s="89"/>
      <c r="AG1337" s="89"/>
      <c r="AH1337" s="38"/>
    </row>
    <row r="1338" spans="1:34" ht="15">
      <c r="A1338" s="86"/>
      <c r="X1338" s="87"/>
      <c r="Y1338" s="87"/>
      <c r="Z1338" s="87"/>
      <c r="AA1338" s="87"/>
      <c r="AB1338" s="88"/>
      <c r="AC1338" s="87"/>
      <c r="AD1338" s="89"/>
      <c r="AE1338" s="89"/>
      <c r="AG1338" s="89"/>
      <c r="AH1338" s="38"/>
    </row>
    <row r="1339" spans="1:34" ht="15">
      <c r="A1339" s="86"/>
      <c r="X1339" s="87"/>
      <c r="Y1339" s="87"/>
      <c r="Z1339" s="87"/>
      <c r="AA1339" s="87"/>
      <c r="AB1339" s="88"/>
      <c r="AC1339" s="87"/>
      <c r="AD1339" s="89"/>
      <c r="AE1339" s="89"/>
      <c r="AG1339" s="89"/>
      <c r="AH1339" s="38"/>
    </row>
    <row r="1340" spans="1:34" ht="15">
      <c r="A1340" s="86"/>
      <c r="X1340" s="87"/>
      <c r="Y1340" s="87"/>
      <c r="Z1340" s="87"/>
      <c r="AA1340" s="87"/>
      <c r="AB1340" s="88"/>
      <c r="AC1340" s="87"/>
      <c r="AD1340" s="89"/>
      <c r="AE1340" s="89"/>
      <c r="AG1340" s="89"/>
      <c r="AH1340" s="38"/>
    </row>
    <row r="1341" spans="1:34" ht="15">
      <c r="A1341" s="86"/>
      <c r="X1341" s="87"/>
      <c r="Y1341" s="87"/>
      <c r="Z1341" s="87"/>
      <c r="AA1341" s="87"/>
      <c r="AB1341" s="88"/>
      <c r="AC1341" s="87"/>
      <c r="AD1341" s="89"/>
      <c r="AE1341" s="89"/>
      <c r="AG1341" s="89"/>
      <c r="AH1341" s="38"/>
    </row>
    <row r="1342" spans="1:34" ht="15">
      <c r="A1342" s="86"/>
      <c r="X1342" s="87"/>
      <c r="Y1342" s="87"/>
      <c r="Z1342" s="87"/>
      <c r="AA1342" s="87"/>
      <c r="AB1342" s="88"/>
      <c r="AC1342" s="87"/>
      <c r="AD1342" s="89"/>
      <c r="AE1342" s="89"/>
      <c r="AG1342" s="89"/>
      <c r="AH1342" s="38"/>
    </row>
    <row r="1343" spans="1:34" ht="15">
      <c r="A1343" s="86"/>
      <c r="X1343" s="87"/>
      <c r="Y1343" s="87"/>
      <c r="Z1343" s="87"/>
      <c r="AA1343" s="87"/>
      <c r="AB1343" s="88"/>
      <c r="AC1343" s="87"/>
      <c r="AD1343" s="89"/>
      <c r="AE1343" s="89"/>
      <c r="AG1343" s="89"/>
      <c r="AH1343" s="38"/>
    </row>
    <row r="1344" spans="1:34" ht="15">
      <c r="A1344" s="86"/>
      <c r="X1344" s="87"/>
      <c r="Y1344" s="87"/>
      <c r="Z1344" s="87"/>
      <c r="AA1344" s="87"/>
      <c r="AB1344" s="88"/>
      <c r="AC1344" s="87"/>
      <c r="AD1344" s="89"/>
      <c r="AE1344" s="89"/>
      <c r="AG1344" s="89"/>
      <c r="AH1344" s="38"/>
    </row>
    <row r="1345" spans="1:34" ht="15">
      <c r="A1345" s="86"/>
      <c r="X1345" s="87"/>
      <c r="Y1345" s="87"/>
      <c r="Z1345" s="87"/>
      <c r="AA1345" s="87"/>
      <c r="AB1345" s="88"/>
      <c r="AC1345" s="87"/>
      <c r="AD1345" s="89"/>
      <c r="AE1345" s="89"/>
      <c r="AG1345" s="89"/>
      <c r="AH1345" s="38"/>
    </row>
    <row r="1346" spans="1:34" ht="15">
      <c r="A1346" s="86"/>
      <c r="X1346" s="87"/>
      <c r="Y1346" s="87"/>
      <c r="Z1346" s="87"/>
      <c r="AA1346" s="87"/>
      <c r="AB1346" s="88"/>
      <c r="AC1346" s="87"/>
      <c r="AD1346" s="89"/>
      <c r="AE1346" s="89"/>
      <c r="AG1346" s="89"/>
      <c r="AH1346" s="38"/>
    </row>
    <row r="1347" spans="1:34" ht="15">
      <c r="A1347" s="86"/>
      <c r="X1347" s="87"/>
      <c r="Y1347" s="87"/>
      <c r="Z1347" s="87"/>
      <c r="AA1347" s="87"/>
      <c r="AB1347" s="88"/>
      <c r="AC1347" s="87"/>
      <c r="AD1347" s="89"/>
      <c r="AE1347" s="89"/>
      <c r="AG1347" s="89"/>
      <c r="AH1347" s="38"/>
    </row>
    <row r="1348" spans="1:34" ht="15">
      <c r="A1348" s="86"/>
      <c r="X1348" s="87"/>
      <c r="Y1348" s="87"/>
      <c r="Z1348" s="87"/>
      <c r="AA1348" s="87"/>
      <c r="AB1348" s="88"/>
      <c r="AC1348" s="87"/>
      <c r="AD1348" s="89"/>
      <c r="AE1348" s="89"/>
      <c r="AG1348" s="89"/>
      <c r="AH1348" s="38"/>
    </row>
    <row r="1349" spans="1:34" ht="15">
      <c r="A1349" s="86"/>
      <c r="X1349" s="87"/>
      <c r="Y1349" s="87"/>
      <c r="Z1349" s="87"/>
      <c r="AA1349" s="87"/>
      <c r="AB1349" s="88"/>
      <c r="AC1349" s="87"/>
      <c r="AD1349" s="89"/>
      <c r="AE1349" s="89"/>
      <c r="AG1349" s="89"/>
      <c r="AH1349" s="38"/>
    </row>
    <row r="1350" spans="1:34" ht="15">
      <c r="A1350" s="86"/>
      <c r="X1350" s="87"/>
      <c r="Y1350" s="87"/>
      <c r="Z1350" s="87"/>
      <c r="AA1350" s="87"/>
      <c r="AB1350" s="88"/>
      <c r="AC1350" s="87"/>
      <c r="AD1350" s="89"/>
      <c r="AE1350" s="89"/>
      <c r="AG1350" s="89"/>
      <c r="AH1350" s="38"/>
    </row>
    <row r="1351" spans="1:34" ht="15">
      <c r="A1351" s="86"/>
      <c r="X1351" s="87"/>
      <c r="Y1351" s="87"/>
      <c r="Z1351" s="87"/>
      <c r="AA1351" s="87"/>
      <c r="AB1351" s="88"/>
      <c r="AC1351" s="87"/>
      <c r="AD1351" s="89"/>
      <c r="AE1351" s="89"/>
      <c r="AG1351" s="89"/>
      <c r="AH1351" s="38"/>
    </row>
    <row r="1352" spans="1:34" ht="15">
      <c r="A1352" s="86"/>
      <c r="X1352" s="87"/>
      <c r="Y1352" s="87"/>
      <c r="Z1352" s="87"/>
      <c r="AA1352" s="87"/>
      <c r="AB1352" s="88"/>
      <c r="AC1352" s="87"/>
      <c r="AD1352" s="89"/>
      <c r="AE1352" s="89"/>
      <c r="AG1352" s="89"/>
      <c r="AH1352" s="38"/>
    </row>
    <row r="1353" spans="1:34" ht="15">
      <c r="A1353" s="86"/>
      <c r="X1353" s="87"/>
      <c r="Y1353" s="87"/>
      <c r="Z1353" s="87"/>
      <c r="AA1353" s="87"/>
      <c r="AB1353" s="88"/>
      <c r="AC1353" s="87"/>
      <c r="AD1353" s="89"/>
      <c r="AE1353" s="89"/>
      <c r="AG1353" s="89"/>
      <c r="AH1353" s="38"/>
    </row>
    <row r="1354" spans="1:34" ht="15">
      <c r="A1354" s="86"/>
      <c r="X1354" s="87"/>
      <c r="Y1354" s="87"/>
      <c r="Z1354" s="87"/>
      <c r="AA1354" s="87"/>
      <c r="AB1354" s="88"/>
      <c r="AC1354" s="87"/>
      <c r="AD1354" s="89"/>
      <c r="AE1354" s="89"/>
      <c r="AG1354" s="89"/>
      <c r="AH1354" s="38"/>
    </row>
    <row r="1355" spans="1:34" ht="15">
      <c r="A1355" s="86"/>
      <c r="X1355" s="87"/>
      <c r="Y1355" s="87"/>
      <c r="Z1355" s="87"/>
      <c r="AA1355" s="87"/>
      <c r="AB1355" s="88"/>
      <c r="AC1355" s="87"/>
      <c r="AD1355" s="89"/>
      <c r="AE1355" s="89"/>
      <c r="AG1355" s="89"/>
      <c r="AH1355" s="38"/>
    </row>
    <row r="1356" spans="1:34" ht="15">
      <c r="A1356" s="86"/>
      <c r="X1356" s="87"/>
      <c r="Y1356" s="87"/>
      <c r="Z1356" s="87"/>
      <c r="AA1356" s="87"/>
      <c r="AB1356" s="88"/>
      <c r="AC1356" s="87"/>
      <c r="AD1356" s="89"/>
      <c r="AE1356" s="89"/>
      <c r="AG1356" s="89"/>
      <c r="AH1356" s="38"/>
    </row>
    <row r="1357" spans="1:34" ht="15">
      <c r="A1357" s="86"/>
      <c r="X1357" s="87"/>
      <c r="Y1357" s="87"/>
      <c r="Z1357" s="87"/>
      <c r="AA1357" s="87"/>
      <c r="AB1357" s="88"/>
      <c r="AC1357" s="87"/>
      <c r="AD1357" s="89"/>
      <c r="AE1357" s="89"/>
      <c r="AG1357" s="89"/>
      <c r="AH1357" s="38"/>
    </row>
    <row r="1358" spans="1:34" ht="15">
      <c r="A1358" s="86"/>
      <c r="X1358" s="87"/>
      <c r="Y1358" s="87"/>
      <c r="Z1358" s="87"/>
      <c r="AA1358" s="87"/>
      <c r="AB1358" s="88"/>
      <c r="AC1358" s="87"/>
      <c r="AD1358" s="89"/>
      <c r="AE1358" s="89"/>
      <c r="AG1358" s="89"/>
      <c r="AH1358" s="38"/>
    </row>
    <row r="1359" spans="1:34" ht="15">
      <c r="A1359" s="86"/>
      <c r="X1359" s="87"/>
      <c r="Y1359" s="87"/>
      <c r="Z1359" s="87"/>
      <c r="AA1359" s="87"/>
      <c r="AB1359" s="88"/>
      <c r="AC1359" s="87"/>
      <c r="AD1359" s="89"/>
      <c r="AE1359" s="89"/>
      <c r="AG1359" s="89"/>
      <c r="AH1359" s="38"/>
    </row>
    <row r="1360" spans="1:34" ht="15">
      <c r="A1360" s="86"/>
      <c r="X1360" s="87"/>
      <c r="Y1360" s="87"/>
      <c r="Z1360" s="87"/>
      <c r="AA1360" s="87"/>
      <c r="AB1360" s="88"/>
      <c r="AC1360" s="87"/>
      <c r="AD1360" s="89"/>
      <c r="AE1360" s="89"/>
      <c r="AG1360" s="89"/>
      <c r="AH1360" s="38"/>
    </row>
    <row r="1361" spans="1:34" ht="15">
      <c r="A1361" s="86"/>
      <c r="X1361" s="87"/>
      <c r="Y1361" s="87"/>
      <c r="Z1361" s="87"/>
      <c r="AA1361" s="87"/>
      <c r="AB1361" s="88"/>
      <c r="AC1361" s="87"/>
      <c r="AD1361" s="89"/>
      <c r="AE1361" s="89"/>
      <c r="AG1361" s="89"/>
      <c r="AH1361" s="38"/>
    </row>
    <row r="1362" spans="1:34" ht="15">
      <c r="A1362" s="86"/>
      <c r="X1362" s="87"/>
      <c r="Y1362" s="87"/>
      <c r="Z1362" s="87"/>
      <c r="AA1362" s="87"/>
      <c r="AB1362" s="88"/>
      <c r="AC1362" s="87"/>
      <c r="AD1362" s="89"/>
      <c r="AE1362" s="89"/>
      <c r="AG1362" s="89"/>
      <c r="AH1362" s="38"/>
    </row>
    <row r="1363" spans="1:34" ht="15">
      <c r="A1363" s="86"/>
      <c r="X1363" s="87"/>
      <c r="Y1363" s="87"/>
      <c r="Z1363" s="87"/>
      <c r="AA1363" s="87"/>
      <c r="AB1363" s="88"/>
      <c r="AC1363" s="87"/>
      <c r="AD1363" s="89"/>
      <c r="AE1363" s="89"/>
      <c r="AG1363" s="89"/>
      <c r="AH1363" s="38"/>
    </row>
    <row r="1364" spans="1:34" ht="15">
      <c r="A1364" s="86"/>
      <c r="X1364" s="87"/>
      <c r="Y1364" s="87"/>
      <c r="Z1364" s="87"/>
      <c r="AA1364" s="87"/>
      <c r="AB1364" s="88"/>
      <c r="AC1364" s="87"/>
      <c r="AD1364" s="89"/>
      <c r="AE1364" s="89"/>
      <c r="AG1364" s="89"/>
      <c r="AH1364" s="38"/>
    </row>
    <row r="1365" spans="1:34" ht="15">
      <c r="A1365" s="86"/>
      <c r="X1365" s="87"/>
      <c r="Y1365" s="87"/>
      <c r="Z1365" s="87"/>
      <c r="AA1365" s="87"/>
      <c r="AB1365" s="88"/>
      <c r="AC1365" s="87"/>
      <c r="AD1365" s="89"/>
      <c r="AE1365" s="89"/>
      <c r="AG1365" s="89"/>
      <c r="AH1365" s="38"/>
    </row>
    <row r="1366" spans="1:34" ht="15">
      <c r="A1366" s="86"/>
      <c r="X1366" s="87"/>
      <c r="Y1366" s="87"/>
      <c r="Z1366" s="87"/>
      <c r="AA1366" s="87"/>
      <c r="AB1366" s="88"/>
      <c r="AC1366" s="87"/>
      <c r="AD1366" s="89"/>
      <c r="AE1366" s="89"/>
      <c r="AG1366" s="89"/>
      <c r="AH1366" s="38"/>
    </row>
    <row r="1367" spans="1:34" ht="15">
      <c r="A1367" s="86"/>
      <c r="X1367" s="87"/>
      <c r="Y1367" s="87"/>
      <c r="Z1367" s="87"/>
      <c r="AA1367" s="87"/>
      <c r="AB1367" s="88"/>
      <c r="AC1367" s="87"/>
      <c r="AD1367" s="89"/>
      <c r="AE1367" s="89"/>
      <c r="AG1367" s="89"/>
      <c r="AH1367" s="38"/>
    </row>
    <row r="1368" spans="1:34" ht="15">
      <c r="A1368" s="86"/>
      <c r="X1368" s="87"/>
      <c r="Y1368" s="87"/>
      <c r="Z1368" s="87"/>
      <c r="AA1368" s="87"/>
      <c r="AB1368" s="88"/>
      <c r="AC1368" s="87"/>
      <c r="AD1368" s="89"/>
      <c r="AE1368" s="89"/>
      <c r="AG1368" s="89"/>
      <c r="AH1368" s="38"/>
    </row>
    <row r="1369" spans="1:34" ht="15">
      <c r="A1369" s="86"/>
      <c r="X1369" s="87"/>
      <c r="Y1369" s="87"/>
      <c r="Z1369" s="87"/>
      <c r="AA1369" s="87"/>
      <c r="AB1369" s="88"/>
      <c r="AC1369" s="87"/>
      <c r="AD1369" s="89"/>
      <c r="AE1369" s="89"/>
      <c r="AG1369" s="89"/>
      <c r="AH1369" s="38"/>
    </row>
    <row r="1370" spans="1:34" ht="15">
      <c r="A1370" s="86"/>
      <c r="X1370" s="87"/>
      <c r="Y1370" s="87"/>
      <c r="Z1370" s="87"/>
      <c r="AA1370" s="87"/>
      <c r="AB1370" s="88"/>
      <c r="AC1370" s="87"/>
      <c r="AD1370" s="89"/>
      <c r="AE1370" s="89"/>
      <c r="AG1370" s="89"/>
      <c r="AH1370" s="38"/>
    </row>
    <row r="1371" spans="1:34" ht="15">
      <c r="A1371" s="86"/>
      <c r="X1371" s="87"/>
      <c r="Y1371" s="87"/>
      <c r="Z1371" s="87"/>
      <c r="AA1371" s="87"/>
      <c r="AB1371" s="88"/>
      <c r="AC1371" s="87"/>
      <c r="AD1371" s="89"/>
      <c r="AE1371" s="89"/>
      <c r="AG1371" s="89"/>
      <c r="AH1371" s="38"/>
    </row>
    <row r="1372" spans="1:34" ht="15">
      <c r="A1372" s="86"/>
      <c r="X1372" s="87"/>
      <c r="Y1372" s="87"/>
      <c r="Z1372" s="87"/>
      <c r="AA1372" s="87"/>
      <c r="AB1372" s="88"/>
      <c r="AC1372" s="87"/>
      <c r="AD1372" s="89"/>
      <c r="AE1372" s="89"/>
      <c r="AG1372" s="89"/>
      <c r="AH1372" s="38"/>
    </row>
    <row r="1373" spans="1:34" ht="15">
      <c r="A1373" s="86"/>
      <c r="X1373" s="87"/>
      <c r="Y1373" s="87"/>
      <c r="Z1373" s="87"/>
      <c r="AA1373" s="87"/>
      <c r="AB1373" s="88"/>
      <c r="AC1373" s="87"/>
      <c r="AD1373" s="89"/>
      <c r="AE1373" s="89"/>
      <c r="AG1373" s="89"/>
      <c r="AH1373" s="38"/>
    </row>
    <row r="1374" spans="1:34" ht="15">
      <c r="A1374" s="86"/>
      <c r="X1374" s="87"/>
      <c r="Y1374" s="87"/>
      <c r="Z1374" s="87"/>
      <c r="AA1374" s="87"/>
      <c r="AB1374" s="88"/>
      <c r="AC1374" s="87"/>
      <c r="AD1374" s="89"/>
      <c r="AE1374" s="89"/>
      <c r="AG1374" s="89"/>
      <c r="AH1374" s="38"/>
    </row>
    <row r="1375" spans="1:34" ht="15">
      <c r="A1375" s="86"/>
      <c r="X1375" s="87"/>
      <c r="Y1375" s="87"/>
      <c r="Z1375" s="87"/>
      <c r="AA1375" s="87"/>
      <c r="AB1375" s="88"/>
      <c r="AC1375" s="87"/>
      <c r="AD1375" s="89"/>
      <c r="AE1375" s="89"/>
      <c r="AG1375" s="89"/>
      <c r="AH1375" s="38"/>
    </row>
    <row r="1376" spans="1:34" ht="15">
      <c r="A1376" s="86"/>
      <c r="X1376" s="87"/>
      <c r="Y1376" s="87"/>
      <c r="Z1376" s="87"/>
      <c r="AA1376" s="87"/>
      <c r="AB1376" s="88"/>
      <c r="AC1376" s="87"/>
      <c r="AD1376" s="89"/>
      <c r="AE1376" s="89"/>
      <c r="AG1376" s="89"/>
      <c r="AH1376" s="38"/>
    </row>
    <row r="1377" spans="1:34" ht="15">
      <c r="A1377" s="86"/>
      <c r="X1377" s="87"/>
      <c r="Y1377" s="87"/>
      <c r="Z1377" s="87"/>
      <c r="AA1377" s="87"/>
      <c r="AB1377" s="88"/>
      <c r="AC1377" s="87"/>
      <c r="AD1377" s="89"/>
      <c r="AE1377" s="89"/>
      <c r="AG1377" s="89"/>
      <c r="AH1377" s="38"/>
    </row>
    <row r="1378" spans="1:34" ht="15">
      <c r="A1378" s="86"/>
      <c r="X1378" s="87"/>
      <c r="Y1378" s="87"/>
      <c r="Z1378" s="87"/>
      <c r="AA1378" s="87"/>
      <c r="AB1378" s="88"/>
      <c r="AC1378" s="87"/>
      <c r="AD1378" s="89"/>
      <c r="AE1378" s="89"/>
      <c r="AG1378" s="89"/>
      <c r="AH1378" s="38"/>
    </row>
    <row r="1379" spans="1:34" ht="15">
      <c r="A1379" s="86"/>
      <c r="X1379" s="87"/>
      <c r="Y1379" s="87"/>
      <c r="Z1379" s="87"/>
      <c r="AA1379" s="87"/>
      <c r="AB1379" s="88"/>
      <c r="AC1379" s="87"/>
      <c r="AD1379" s="89"/>
      <c r="AE1379" s="89"/>
      <c r="AG1379" s="89"/>
      <c r="AH1379" s="38"/>
    </row>
    <row r="1380" spans="1:34" ht="15">
      <c r="A1380" s="86"/>
      <c r="X1380" s="87"/>
      <c r="Y1380" s="87"/>
      <c r="Z1380" s="87"/>
      <c r="AA1380" s="87"/>
      <c r="AB1380" s="88"/>
      <c r="AC1380" s="87"/>
      <c r="AD1380" s="89"/>
      <c r="AE1380" s="89"/>
      <c r="AG1380" s="89"/>
      <c r="AH1380" s="38"/>
    </row>
    <row r="1381" spans="1:34" ht="15">
      <c r="A1381" s="86"/>
      <c r="X1381" s="87"/>
      <c r="Y1381" s="87"/>
      <c r="Z1381" s="87"/>
      <c r="AA1381" s="87"/>
      <c r="AB1381" s="88"/>
      <c r="AC1381" s="87"/>
      <c r="AD1381" s="89"/>
      <c r="AE1381" s="89"/>
      <c r="AG1381" s="89"/>
      <c r="AH1381" s="38"/>
    </row>
    <row r="1382" spans="1:34" ht="15">
      <c r="A1382" s="86"/>
      <c r="X1382" s="87"/>
      <c r="Y1382" s="87"/>
      <c r="Z1382" s="87"/>
      <c r="AA1382" s="87"/>
      <c r="AB1382" s="88"/>
      <c r="AC1382" s="87"/>
      <c r="AD1382" s="89"/>
      <c r="AE1382" s="89"/>
      <c r="AG1382" s="89"/>
      <c r="AH1382" s="38"/>
    </row>
    <row r="1383" spans="1:34" ht="15">
      <c r="A1383" s="86"/>
      <c r="X1383" s="87"/>
      <c r="Y1383" s="87"/>
      <c r="Z1383" s="87"/>
      <c r="AA1383" s="87"/>
      <c r="AB1383" s="88"/>
      <c r="AC1383" s="87"/>
      <c r="AD1383" s="89"/>
      <c r="AE1383" s="89"/>
      <c r="AG1383" s="89"/>
      <c r="AH1383" s="38"/>
    </row>
    <row r="1384" spans="1:34" ht="15">
      <c r="A1384" s="86"/>
      <c r="X1384" s="87"/>
      <c r="Y1384" s="87"/>
      <c r="Z1384" s="87"/>
      <c r="AA1384" s="87"/>
      <c r="AB1384" s="88"/>
      <c r="AC1384" s="87"/>
      <c r="AD1384" s="89"/>
      <c r="AE1384" s="89"/>
      <c r="AG1384" s="89"/>
      <c r="AH1384" s="38"/>
    </row>
    <row r="1385" spans="1:34" ht="15">
      <c r="A1385" s="86"/>
      <c r="X1385" s="87"/>
      <c r="Y1385" s="87"/>
      <c r="Z1385" s="87"/>
      <c r="AA1385" s="87"/>
      <c r="AB1385" s="88"/>
      <c r="AC1385" s="87"/>
      <c r="AD1385" s="89"/>
      <c r="AE1385" s="89"/>
      <c r="AG1385" s="89"/>
      <c r="AH1385" s="38"/>
    </row>
    <row r="1386" spans="1:34" ht="15">
      <c r="A1386" s="86"/>
      <c r="X1386" s="87"/>
      <c r="Y1386" s="87"/>
      <c r="Z1386" s="87"/>
      <c r="AA1386" s="87"/>
      <c r="AB1386" s="88"/>
      <c r="AC1386" s="87"/>
      <c r="AD1386" s="89"/>
      <c r="AE1386" s="89"/>
      <c r="AG1386" s="89"/>
      <c r="AH1386" s="38"/>
    </row>
    <row r="1387" spans="1:34" ht="15">
      <c r="A1387" s="86"/>
      <c r="X1387" s="87"/>
      <c r="Y1387" s="87"/>
      <c r="Z1387" s="87"/>
      <c r="AA1387" s="87"/>
      <c r="AB1387" s="88"/>
      <c r="AC1387" s="87"/>
      <c r="AD1387" s="89"/>
      <c r="AE1387" s="89"/>
      <c r="AG1387" s="89"/>
      <c r="AH1387" s="38"/>
    </row>
    <row r="1388" spans="1:34" ht="15">
      <c r="A1388" s="86"/>
      <c r="X1388" s="87"/>
      <c r="Y1388" s="87"/>
      <c r="Z1388" s="87"/>
      <c r="AA1388" s="87"/>
      <c r="AB1388" s="88"/>
      <c r="AC1388" s="87"/>
      <c r="AD1388" s="89"/>
      <c r="AE1388" s="89"/>
      <c r="AG1388" s="89"/>
      <c r="AH1388" s="38"/>
    </row>
    <row r="1389" spans="1:34" ht="15">
      <c r="A1389" s="86"/>
      <c r="X1389" s="87"/>
      <c r="Y1389" s="87"/>
      <c r="Z1389" s="87"/>
      <c r="AA1389" s="87"/>
      <c r="AB1389" s="88"/>
      <c r="AC1389" s="87"/>
      <c r="AD1389" s="89"/>
      <c r="AE1389" s="89"/>
      <c r="AG1389" s="89"/>
      <c r="AH1389" s="38"/>
    </row>
    <row r="1390" spans="1:34" ht="15">
      <c r="A1390" s="86"/>
      <c r="X1390" s="87"/>
      <c r="Y1390" s="87"/>
      <c r="Z1390" s="87"/>
      <c r="AA1390" s="87"/>
      <c r="AB1390" s="88"/>
      <c r="AC1390" s="87"/>
      <c r="AD1390" s="89"/>
      <c r="AE1390" s="89"/>
      <c r="AG1390" s="89"/>
      <c r="AH1390" s="38"/>
    </row>
    <row r="1391" spans="1:34" ht="15">
      <c r="A1391" s="86">
        <f>IF(ISBLANK(#REF!),"",IF(ISNUMBER(A1390),A1390+1,1))</f>
        <v>1</v>
      </c>
      <c r="X1391" s="87">
        <f>IF(ISBLANK(#REF!),"",IF(K1391&gt;5,0.5*(K1391-5),0))</f>
        <v>0</v>
      </c>
      <c r="Y1391" s="87">
        <f>IF(ISBLANK(#REF!),"",IF(L1391="ΝΑΙ",6,(IF(M1391="ΝΑΙ",3,0))))</f>
        <v>0</v>
      </c>
      <c r="Z1391" s="87">
        <f>IF(ISBLANK(#REF!),"",IF(N1391="ΝΑΙ",4,(IF(O1391="ΝΑΙ",2,0))))</f>
        <v>0</v>
      </c>
      <c r="AA1391" s="87"/>
      <c r="AB1391" s="88">
        <f>IF(ISBLANK(#REF!),"",MIN(3,0.5*INT((P1391*12+Q1391+ROUND(R1391/30,0))/6)))</f>
        <v>0</v>
      </c>
      <c r="AC1391" s="87">
        <f>IF(ISBLANK(#REF!),"",0.2*(S1391*12+T1391+ROUND(U1391/30,0)))</f>
        <v>0</v>
      </c>
      <c r="AD1391" s="89" t="e">
        <f>IF(ISBLANK(#REF!),"",IF(#REF!&gt;=80%,4,IF(AND(#REF!&gt;=67%,#REF!&lt;80%),3,0)))</f>
        <v>#REF!</v>
      </c>
      <c r="AE1391" s="89" t="e">
        <f>IF(ISBLANK(#REF!),"",IF(_xlfn.COUNTIFS(#REF!,"&gt;=67%")=1,2,IF(_xlfn.COUNTIFS(#REF!,"&gt;=67%")=2,5,IF(_xlfn.COUNTIFS(#REF!,"&gt;=67%")=3,10,0))))</f>
        <v>#REF!</v>
      </c>
      <c r="AF1391" s="90" t="e">
        <f>IF(ISBLANK(#REF!),"",IF(#REF!="ΠΟΛΥΤΕΚΝΟΣ",2,IF(#REF!="ΤΡΙΤΕΚΝΟΣ",1,0)))</f>
        <v>#REF!</v>
      </c>
      <c r="AG1391" s="89">
        <f>IF(ISBLANK(#REF!),"",IF(V1391&gt;=80%,4,IF(AND(V1391&gt;=67%,V1391&lt;80%),3,0)))</f>
        <v>0</v>
      </c>
      <c r="AH1391" s="38" t="e">
        <f>IF(ISBLANK(#REF!),"",SUM(X1391:AF1391))</f>
        <v>#REF!</v>
      </c>
    </row>
    <row r="1392" spans="1:34" ht="15">
      <c r="A1392" s="86">
        <f>IF(ISBLANK(#REF!),"",IF(ISNUMBER(A1391),A1391+1,1))</f>
        <v>2</v>
      </c>
      <c r="X1392" s="87">
        <f>IF(ISBLANK(#REF!),"",IF(K1392&gt;5,0.5*(K1392-5),0))</f>
        <v>0</v>
      </c>
      <c r="Y1392" s="87">
        <f>IF(ISBLANK(#REF!),"",IF(L1392="ΝΑΙ",6,(IF(M1392="ΝΑΙ",3,0))))</f>
        <v>0</v>
      </c>
      <c r="Z1392" s="87">
        <f>IF(ISBLANK(#REF!),"",IF(N1392="ΝΑΙ",4,(IF(O1392="ΝΑΙ",2,0))))</f>
        <v>0</v>
      </c>
      <c r="AA1392" s="87"/>
      <c r="AB1392" s="88">
        <f>IF(ISBLANK(#REF!),"",MIN(3,0.5*INT((P1392*12+Q1392+ROUND(R1392/30,0))/6)))</f>
        <v>0</v>
      </c>
      <c r="AC1392" s="87">
        <f>IF(ISBLANK(#REF!),"",0.2*(S1392*12+T1392+ROUND(U1392/30,0)))</f>
        <v>0</v>
      </c>
      <c r="AD1392" s="89" t="e">
        <f>IF(ISBLANK(#REF!),"",IF(#REF!&gt;=80%,4,IF(AND(#REF!&gt;=67%,#REF!&lt;80%),3,0)))</f>
        <v>#REF!</v>
      </c>
      <c r="AE1392" s="89" t="e">
        <f>IF(ISBLANK(#REF!),"",IF(_xlfn.COUNTIFS(#REF!,"&gt;=67%")=1,2,IF(_xlfn.COUNTIFS(#REF!,"&gt;=67%")=2,5,IF(_xlfn.COUNTIFS(#REF!,"&gt;=67%")=3,10,0))))</f>
        <v>#REF!</v>
      </c>
      <c r="AF1392" s="90" t="e">
        <f>IF(ISBLANK(#REF!),"",IF(#REF!="ΠΟΛΥΤΕΚΝΟΣ",2,IF(#REF!="ΤΡΙΤΕΚΝΟΣ",1,0)))</f>
        <v>#REF!</v>
      </c>
      <c r="AG1392" s="89">
        <f>IF(ISBLANK(#REF!),"",IF(V1392&gt;=80%,4,IF(AND(V1392&gt;=67%,V1392&lt;80%),3,0)))</f>
        <v>0</v>
      </c>
      <c r="AH1392" s="38" t="e">
        <f>IF(ISBLANK(#REF!),"",SUM(X1392:AF1392))</f>
        <v>#REF!</v>
      </c>
    </row>
    <row r="1393" spans="1:34" ht="15">
      <c r="A1393" s="86">
        <f>IF(ISBLANK(#REF!),"",IF(ISNUMBER(A1392),A1392+1,1))</f>
        <v>3</v>
      </c>
      <c r="X1393" s="87">
        <f>IF(ISBLANK(#REF!),"",IF(K1393&gt;5,0.5*(K1393-5),0))</f>
        <v>0</v>
      </c>
      <c r="Y1393" s="87">
        <f>IF(ISBLANK(#REF!),"",IF(L1393="ΝΑΙ",6,(IF(M1393="ΝΑΙ",3,0))))</f>
        <v>0</v>
      </c>
      <c r="Z1393" s="87">
        <f>IF(ISBLANK(#REF!),"",IF(N1393="ΝΑΙ",4,(IF(O1393="ΝΑΙ",2,0))))</f>
        <v>0</v>
      </c>
      <c r="AA1393" s="87"/>
      <c r="AB1393" s="88">
        <f>IF(ISBLANK(#REF!),"",MIN(3,0.5*INT((P1393*12+Q1393+ROUND(R1393/30,0))/6)))</f>
        <v>0</v>
      </c>
      <c r="AC1393" s="87">
        <f>IF(ISBLANK(#REF!),"",0.2*(S1393*12+T1393+ROUND(U1393/30,0)))</f>
        <v>0</v>
      </c>
      <c r="AD1393" s="89" t="e">
        <f>IF(ISBLANK(#REF!),"",IF(#REF!&gt;=80%,4,IF(AND(#REF!&gt;=67%,#REF!&lt;80%),3,0)))</f>
        <v>#REF!</v>
      </c>
      <c r="AE1393" s="89" t="e">
        <f>IF(ISBLANK(#REF!),"",IF(_xlfn.COUNTIFS(#REF!,"&gt;=67%")=1,2,IF(_xlfn.COUNTIFS(#REF!,"&gt;=67%")=2,5,IF(_xlfn.COUNTIFS(#REF!,"&gt;=67%")=3,10,0))))</f>
        <v>#REF!</v>
      </c>
      <c r="AF1393" s="90" t="e">
        <f>IF(ISBLANK(#REF!),"",IF(#REF!="ΠΟΛΥΤΕΚΝΟΣ",2,IF(#REF!="ΤΡΙΤΕΚΝΟΣ",1,0)))</f>
        <v>#REF!</v>
      </c>
      <c r="AG1393" s="89">
        <f>IF(ISBLANK(#REF!),"",IF(V1393&gt;=80%,4,IF(AND(V1393&gt;=67%,V1393&lt;80%),3,0)))</f>
        <v>0</v>
      </c>
      <c r="AH1393" s="38" t="e">
        <f>IF(ISBLANK(#REF!),"",SUM(X1393:AF1393))</f>
        <v>#REF!</v>
      </c>
    </row>
    <row r="1394" spans="1:34" ht="15">
      <c r="A1394" s="86">
        <f>IF(ISBLANK(#REF!),"",IF(ISNUMBER(A1393),A1393+1,1))</f>
        <v>4</v>
      </c>
      <c r="X1394" s="87">
        <f>IF(ISBLANK(#REF!),"",IF(K1394&gt;5,0.5*(K1394-5),0))</f>
        <v>0</v>
      </c>
      <c r="Y1394" s="87">
        <f>IF(ISBLANK(#REF!),"",IF(L1394="ΝΑΙ",6,(IF(M1394="ΝΑΙ",3,0))))</f>
        <v>0</v>
      </c>
      <c r="Z1394" s="87">
        <f>IF(ISBLANK(#REF!),"",IF(N1394="ΝΑΙ",4,(IF(O1394="ΝΑΙ",2,0))))</f>
        <v>0</v>
      </c>
      <c r="AA1394" s="87"/>
      <c r="AB1394" s="88">
        <f>IF(ISBLANK(#REF!),"",MIN(3,0.5*INT((P1394*12+Q1394+ROUND(R1394/30,0))/6)))</f>
        <v>0</v>
      </c>
      <c r="AC1394" s="87">
        <f>IF(ISBLANK(#REF!),"",0.2*(S1394*12+T1394+ROUND(U1394/30,0)))</f>
        <v>0</v>
      </c>
      <c r="AD1394" s="89" t="e">
        <f>IF(ISBLANK(#REF!),"",IF(#REF!&gt;=80%,4,IF(AND(#REF!&gt;=67%,#REF!&lt;80%),3,0)))</f>
        <v>#REF!</v>
      </c>
      <c r="AE1394" s="89" t="e">
        <f>IF(ISBLANK(#REF!),"",IF(_xlfn.COUNTIFS(#REF!,"&gt;=67%")=1,2,IF(_xlfn.COUNTIFS(#REF!,"&gt;=67%")=2,5,IF(_xlfn.COUNTIFS(#REF!,"&gt;=67%")=3,10,0))))</f>
        <v>#REF!</v>
      </c>
      <c r="AF1394" s="90" t="e">
        <f>IF(ISBLANK(#REF!),"",IF(#REF!="ΠΟΛΥΤΕΚΝΟΣ",2,IF(#REF!="ΤΡΙΤΕΚΝΟΣ",1,0)))</f>
        <v>#REF!</v>
      </c>
      <c r="AG1394" s="89">
        <f>IF(ISBLANK(#REF!),"",IF(V1394&gt;=80%,4,IF(AND(V1394&gt;=67%,V1394&lt;80%),3,0)))</f>
        <v>0</v>
      </c>
      <c r="AH1394" s="38" t="e">
        <f>IF(ISBLANK(#REF!),"",SUM(X1394:AF1394))</f>
        <v>#REF!</v>
      </c>
    </row>
    <row r="1395" spans="1:34" ht="15">
      <c r="A1395" s="86">
        <f>IF(ISBLANK(#REF!),"",IF(ISNUMBER(A1394),A1394+1,1))</f>
        <v>5</v>
      </c>
      <c r="X1395" s="87">
        <f>IF(ISBLANK(#REF!),"",IF(K1395&gt;5,0.5*(K1395-5),0))</f>
        <v>0</v>
      </c>
      <c r="Y1395" s="87">
        <f>IF(ISBLANK(#REF!),"",IF(L1395="ΝΑΙ",6,(IF(M1395="ΝΑΙ",3,0))))</f>
        <v>0</v>
      </c>
      <c r="Z1395" s="87">
        <f>IF(ISBLANK(#REF!),"",IF(N1395="ΝΑΙ",4,(IF(O1395="ΝΑΙ",2,0))))</f>
        <v>0</v>
      </c>
      <c r="AA1395" s="87"/>
      <c r="AB1395" s="88">
        <f>IF(ISBLANK(#REF!),"",MIN(3,0.5*INT((P1395*12+Q1395+ROUND(R1395/30,0))/6)))</f>
        <v>0</v>
      </c>
      <c r="AC1395" s="87">
        <f>IF(ISBLANK(#REF!),"",0.2*(S1395*12+T1395+ROUND(U1395/30,0)))</f>
        <v>0</v>
      </c>
      <c r="AD1395" s="89" t="e">
        <f>IF(ISBLANK(#REF!),"",IF(#REF!&gt;=80%,4,IF(AND(#REF!&gt;=67%,#REF!&lt;80%),3,0)))</f>
        <v>#REF!</v>
      </c>
      <c r="AE1395" s="89" t="e">
        <f>IF(ISBLANK(#REF!),"",IF(_xlfn.COUNTIFS(#REF!,"&gt;=67%")=1,2,IF(_xlfn.COUNTIFS(#REF!,"&gt;=67%")=2,5,IF(_xlfn.COUNTIFS(#REF!,"&gt;=67%")=3,10,0))))</f>
        <v>#REF!</v>
      </c>
      <c r="AF1395" s="90" t="e">
        <f>IF(ISBLANK(#REF!),"",IF(#REF!="ΠΟΛΥΤΕΚΝΟΣ",2,IF(#REF!="ΤΡΙΤΕΚΝΟΣ",1,0)))</f>
        <v>#REF!</v>
      </c>
      <c r="AG1395" s="89">
        <f>IF(ISBLANK(#REF!),"",IF(V1395&gt;=80%,4,IF(AND(V1395&gt;=67%,V1395&lt;80%),3,0)))</f>
        <v>0</v>
      </c>
      <c r="AH1395" s="38" t="e">
        <f>IF(ISBLANK(#REF!),"",SUM(X1395:AF1395))</f>
        <v>#REF!</v>
      </c>
    </row>
    <row r="1396" spans="1:34" ht="15">
      <c r="A1396" s="86">
        <f>IF(ISBLANK(#REF!),"",IF(ISNUMBER(A1395),A1395+1,1))</f>
        <v>6</v>
      </c>
      <c r="X1396" s="87">
        <f>IF(ISBLANK(#REF!),"",IF(K1396&gt;5,0.5*(K1396-5),0))</f>
        <v>0</v>
      </c>
      <c r="Y1396" s="87">
        <f>IF(ISBLANK(#REF!),"",IF(L1396="ΝΑΙ",6,(IF(M1396="ΝΑΙ",3,0))))</f>
        <v>0</v>
      </c>
      <c r="Z1396" s="87">
        <f>IF(ISBLANK(#REF!),"",IF(N1396="ΝΑΙ",4,(IF(O1396="ΝΑΙ",2,0))))</f>
        <v>0</v>
      </c>
      <c r="AA1396" s="87"/>
      <c r="AB1396" s="88">
        <f>IF(ISBLANK(#REF!),"",MIN(3,0.5*INT((P1396*12+Q1396+ROUND(R1396/30,0))/6)))</f>
        <v>0</v>
      </c>
      <c r="AC1396" s="87">
        <f>IF(ISBLANK(#REF!),"",0.2*(S1396*12+T1396+ROUND(U1396/30,0)))</f>
        <v>0</v>
      </c>
      <c r="AD1396" s="89" t="e">
        <f>IF(ISBLANK(#REF!),"",IF(#REF!&gt;=80%,4,IF(AND(#REF!&gt;=67%,#REF!&lt;80%),3,0)))</f>
        <v>#REF!</v>
      </c>
      <c r="AE1396" s="89" t="e">
        <f>IF(ISBLANK(#REF!),"",IF(_xlfn.COUNTIFS(#REF!,"&gt;=67%")=1,2,IF(_xlfn.COUNTIFS(#REF!,"&gt;=67%")=2,5,IF(_xlfn.COUNTIFS(#REF!,"&gt;=67%")=3,10,0))))</f>
        <v>#REF!</v>
      </c>
      <c r="AF1396" s="90" t="e">
        <f>IF(ISBLANK(#REF!),"",IF(#REF!="ΠΟΛΥΤΕΚΝΟΣ",2,IF(#REF!="ΤΡΙΤΕΚΝΟΣ",1,0)))</f>
        <v>#REF!</v>
      </c>
      <c r="AG1396" s="89">
        <f>IF(ISBLANK(#REF!),"",IF(V1396&gt;=80%,4,IF(AND(V1396&gt;=67%,V1396&lt;80%),3,0)))</f>
        <v>0</v>
      </c>
      <c r="AH1396" s="38" t="e">
        <f>IF(ISBLANK(#REF!),"",SUM(X1396:AF1396))</f>
        <v>#REF!</v>
      </c>
    </row>
    <row r="1397" spans="1:34" ht="15">
      <c r="A1397" s="86">
        <f>IF(ISBLANK(#REF!),"",IF(ISNUMBER(A1396),A1396+1,1))</f>
        <v>7</v>
      </c>
      <c r="X1397" s="87">
        <f>IF(ISBLANK(#REF!),"",IF(K1397&gt;5,0.5*(K1397-5),0))</f>
        <v>0</v>
      </c>
      <c r="Y1397" s="87">
        <f>IF(ISBLANK(#REF!),"",IF(L1397="ΝΑΙ",6,(IF(M1397="ΝΑΙ",3,0))))</f>
        <v>0</v>
      </c>
      <c r="Z1397" s="87">
        <f>IF(ISBLANK(#REF!),"",IF(N1397="ΝΑΙ",4,(IF(O1397="ΝΑΙ",2,0))))</f>
        <v>0</v>
      </c>
      <c r="AA1397" s="87"/>
      <c r="AB1397" s="88">
        <f>IF(ISBLANK(#REF!),"",MIN(3,0.5*INT((P1397*12+Q1397+ROUND(R1397/30,0))/6)))</f>
        <v>0</v>
      </c>
      <c r="AC1397" s="87">
        <f>IF(ISBLANK(#REF!),"",0.2*(S1397*12+T1397+ROUND(U1397/30,0)))</f>
        <v>0</v>
      </c>
      <c r="AD1397" s="89" t="e">
        <f>IF(ISBLANK(#REF!),"",IF(#REF!&gt;=80%,4,IF(AND(#REF!&gt;=67%,#REF!&lt;80%),3,0)))</f>
        <v>#REF!</v>
      </c>
      <c r="AE1397" s="89" t="e">
        <f>IF(ISBLANK(#REF!),"",IF(_xlfn.COUNTIFS(#REF!,"&gt;=67%")=1,2,IF(_xlfn.COUNTIFS(#REF!,"&gt;=67%")=2,5,IF(_xlfn.COUNTIFS(#REF!,"&gt;=67%")=3,10,0))))</f>
        <v>#REF!</v>
      </c>
      <c r="AF1397" s="90" t="e">
        <f>IF(ISBLANK(#REF!),"",IF(#REF!="ΠΟΛΥΤΕΚΝΟΣ",2,IF(#REF!="ΤΡΙΤΕΚΝΟΣ",1,0)))</f>
        <v>#REF!</v>
      </c>
      <c r="AG1397" s="89">
        <f>IF(ISBLANK(#REF!),"",IF(V1397&gt;=80%,4,IF(AND(V1397&gt;=67%,V1397&lt;80%),3,0)))</f>
        <v>0</v>
      </c>
      <c r="AH1397" s="38" t="e">
        <f>IF(ISBLANK(#REF!),"",SUM(X1397:AF1397))</f>
        <v>#REF!</v>
      </c>
    </row>
    <row r="1398" spans="1:34" ht="15">
      <c r="A1398" s="86">
        <f>IF(ISBLANK(#REF!),"",IF(ISNUMBER(A1397),A1397+1,1))</f>
        <v>8</v>
      </c>
      <c r="X1398" s="87">
        <f>IF(ISBLANK(#REF!),"",IF(K1398&gt;5,0.5*(K1398-5),0))</f>
        <v>0</v>
      </c>
      <c r="Y1398" s="87">
        <f>IF(ISBLANK(#REF!),"",IF(L1398="ΝΑΙ",6,(IF(M1398="ΝΑΙ",3,0))))</f>
        <v>0</v>
      </c>
      <c r="Z1398" s="87">
        <f>IF(ISBLANK(#REF!),"",IF(N1398="ΝΑΙ",4,(IF(O1398="ΝΑΙ",2,0))))</f>
        <v>0</v>
      </c>
      <c r="AA1398" s="87"/>
      <c r="AB1398" s="88">
        <f>IF(ISBLANK(#REF!),"",MIN(3,0.5*INT((P1398*12+Q1398+ROUND(R1398/30,0))/6)))</f>
        <v>0</v>
      </c>
      <c r="AC1398" s="87">
        <f>IF(ISBLANK(#REF!),"",0.2*(S1398*12+T1398+ROUND(U1398/30,0)))</f>
        <v>0</v>
      </c>
      <c r="AD1398" s="89" t="e">
        <f>IF(ISBLANK(#REF!),"",IF(#REF!&gt;=80%,4,IF(AND(#REF!&gt;=67%,#REF!&lt;80%),3,0)))</f>
        <v>#REF!</v>
      </c>
      <c r="AE1398" s="89" t="e">
        <f>IF(ISBLANK(#REF!),"",IF(_xlfn.COUNTIFS(#REF!,"&gt;=67%")=1,2,IF(_xlfn.COUNTIFS(#REF!,"&gt;=67%")=2,5,IF(_xlfn.COUNTIFS(#REF!,"&gt;=67%")=3,10,0))))</f>
        <v>#REF!</v>
      </c>
      <c r="AF1398" s="90" t="e">
        <f>IF(ISBLANK(#REF!),"",IF(#REF!="ΠΟΛΥΤΕΚΝΟΣ",2,IF(#REF!="ΤΡΙΤΕΚΝΟΣ",1,0)))</f>
        <v>#REF!</v>
      </c>
      <c r="AG1398" s="89">
        <f>IF(ISBLANK(#REF!),"",IF(V1398&gt;=80%,4,IF(AND(V1398&gt;=67%,V1398&lt;80%),3,0)))</f>
        <v>0</v>
      </c>
      <c r="AH1398" s="38" t="e">
        <f>IF(ISBLANK(#REF!),"",SUM(X1398:AF1398))</f>
        <v>#REF!</v>
      </c>
    </row>
    <row r="1399" spans="24:34" ht="15">
      <c r="X1399" s="87">
        <f>IF(ISBLANK(#REF!),"",IF(K1399&gt;5,0.5*(K1399-5),0))</f>
        <v>0</v>
      </c>
      <c r="Y1399" s="87">
        <f>IF(ISBLANK(#REF!),"",IF(L1399="ΝΑΙ",6,(IF(M1399="ΝΑΙ",3,0))))</f>
        <v>0</v>
      </c>
      <c r="Z1399" s="87">
        <f>IF(ISBLANK(#REF!),"",IF(N1399="ΝΑΙ",4,(IF(O1399="ΝΑΙ",2,0))))</f>
        <v>0</v>
      </c>
      <c r="AA1399" s="87"/>
      <c r="AB1399" s="88">
        <f>IF(ISBLANK(#REF!),"",ROUND(MIN(3,0.5*(P1399*12+Q1399)/6),2))</f>
        <v>0</v>
      </c>
      <c r="AC1399" s="87">
        <f>IF(ISBLANK(#REF!),"",0.2*(S1399*12+T1399+ROUND(U1399/30,0)))</f>
        <v>0</v>
      </c>
      <c r="AD1399" s="89" t="e">
        <f>IF(ISBLANK(#REF!),"",IF(#REF!&gt;=80%,4,IF(AND(#REF!&gt;=67%,#REF!&lt;80%),3,0)))</f>
        <v>#REF!</v>
      </c>
      <c r="AE1399" s="89" t="e">
        <f>IF(ISBLANK(#REF!),"",IF(_xlfn.COUNTIFS(#REF!,"&gt;=67%")=1,2,IF(_xlfn.COUNTIFS(#REF!,"&gt;=67%")=2,5,IF(_xlfn.COUNTIFS(#REF!,"&gt;=67%")=3,10,0))))</f>
        <v>#REF!</v>
      </c>
      <c r="AF1399" s="90" t="e">
        <f>IF(ISBLANK(#REF!),"",IF(#REF!="ΠΟΛΥΤΕΚΝΟΣ",2,IF(#REF!="ΤΡΙΤΕΚΝΟΣ",1,0)))</f>
        <v>#REF!</v>
      </c>
      <c r="AG1399" s="89">
        <f>IF(ISBLANK(#REF!),"",IF(V1399&gt;=80%,4,IF(AND(V1399&gt;=67%,V1399&lt;80%),3,0)))</f>
        <v>0</v>
      </c>
      <c r="AH1399" s="38" t="e">
        <f>IF(ISBLANK(#REF!),"",SUM(X1399:AF1399))</f>
        <v>#REF!</v>
      </c>
    </row>
  </sheetData>
  <sheetProtection/>
  <mergeCells count="7">
    <mergeCell ref="C2:K2"/>
    <mergeCell ref="X9:AG9"/>
    <mergeCell ref="B9:D9"/>
    <mergeCell ref="E9:J9"/>
    <mergeCell ref="K9:O9"/>
    <mergeCell ref="P9:U9"/>
    <mergeCell ref="V9:W9"/>
  </mergeCells>
  <conditionalFormatting sqref="E1:I65536">
    <cfRule type="expression" priority="1" dxfId="0" stopIfTrue="1">
      <formula>OR(AND($E1&lt;&gt;"ΠΕ23",$H1="ΝΑΙ",$I1="ΕΠΙΚΟΥΡΙΚΟΣ"),AND($E1&lt;&gt;"ΠΕ23",$H1="ΌΧΙ",$I1="ΚΥΡΙΟΣ"))</formula>
    </cfRule>
  </conditionalFormatting>
  <conditionalFormatting sqref="E11:E64925 F11:G65536 E1:G10">
    <cfRule type="expression" priority="2" dxfId="0" stopIfTrue="1">
      <formula>OR(AND($E1&lt;&gt;"ΠΕ25",$F1="ΑΕΙ",$G1="ΑΠΑΙΤΕΙΤΑΙ"),AND($E1&lt;&gt;"ΠΕ25",$E1&lt;&gt;"ΠΕ23",$F1="ΤΕΙ",$G1="ΔΕΝ ΑΠΑΙΤΕΙΤΑΙ"))</formula>
    </cfRule>
  </conditionalFormatting>
  <conditionalFormatting sqref="E1:E64925 H1:H65536">
    <cfRule type="expression" priority="3" dxfId="0" stopIfTrue="1">
      <formula>AND($E1="ΠΕ23",$H1="ΌΧΙ")</formula>
    </cfRule>
  </conditionalFormatting>
  <conditionalFormatting sqref="E1:E64925 G1:G65536">
    <cfRule type="expression" priority="4" dxfId="0" stopIfTrue="1">
      <formula>OR(AND($E1="ΠΕ23",$G1="ΑΠΑΙΤΕΙΤΑΙ"),AND($E1="ΠΕ25",$G1="ΔΕΝ ΑΠΑΙΤΕΙΤΑΙ"))</formula>
    </cfRule>
  </conditionalFormatting>
  <conditionalFormatting sqref="G1:H65536">
    <cfRule type="expression" priority="5" dxfId="0" stopIfTrue="1">
      <formula>AND($G1="ΔΕΝ ΑΠΑΙΤΕΙΤΑΙ",$H1="ΌΧΙ")</formula>
    </cfRule>
  </conditionalFormatting>
  <conditionalFormatting sqref="E11:E64925 F11:F65536 E1:F10">
    <cfRule type="expression" priority="6" dxfId="0" stopIfTrue="1">
      <formula>OR(AND($E1="ΠΕ22",$F1="ΤΕΙ"),AND($E1="ΠΕ23",$F1="ΤΕΙ"),AND($E1="ΠΕ24",$F1="ΤΕΙ"),AND(LEFT($E1,4)="ΠΕ31",$F1="ΤΕΙ"),AND($E1="ΠΕ28",$F1="ΑΕΙ"),AND($E1="ΠΕ29",$F1="ΑΕΙ"))</formula>
    </cfRule>
  </conditionalFormatting>
  <dataValidations count="11">
    <dataValidation type="list" allowBlank="1" showInputMessage="1" showErrorMessage="1" sqref="AI11:AI34">
      <formula1>Αϊτηση_για</formula1>
    </dataValidation>
    <dataValidation type="list" allowBlank="1" showInputMessage="1" showErrorMessage="1" sqref="V11:W64925 L11:O64925 H11:H34">
      <formula1>NAI_OXI</formula1>
    </dataValidation>
    <dataValidation type="list" allowBlank="1" showInputMessage="1" showErrorMessage="1" sqref="E35:G1399">
      <formula1>ΕΙΔΙΚΟΤΗΤΑ_ΕΕΠ</formula1>
    </dataValidation>
    <dataValidation type="list" allowBlank="1" showInputMessage="1" showErrorMessage="1" sqref="H35:H64925 I11:I64925">
      <formula1>ΚΑΤΗΓΟΡΙΑ_ΠΙΝΑΚΑ</formula1>
    </dataValidation>
    <dataValidation type="decimal" allowBlank="1" showInputMessage="1" showErrorMessage="1" sqref="K11:K1399">
      <formula1>0</formula1>
      <formula2>10</formula2>
    </dataValidation>
    <dataValidation type="list" allowBlank="1" showInputMessage="1" showErrorMessage="1" sqref="F11:F34">
      <formula1>ΑΕΙ_ΤΕΙ</formula1>
    </dataValidation>
    <dataValidation type="list" allowBlank="1" showInputMessage="1" showErrorMessage="1" sqref="G11:G34">
      <formula1>ΑΠΑΙΤΕΙΤΑΙ_ΔΕΝ_ΑΠΑΙΤΕΙΤΑΙ</formula1>
    </dataValidation>
    <dataValidation type="list" allowBlank="1" showInputMessage="1" showErrorMessage="1" sqref="E11:E34">
      <formula1>ΚΛΑΔΟΣ_ΕΕΠ</formula1>
    </dataValidation>
    <dataValidation type="whole" allowBlank="1" showInputMessage="1" showErrorMessage="1" sqref="R11:R64925 U11:U64925">
      <formula1>0</formula1>
      <formula2>29</formula2>
    </dataValidation>
    <dataValidation type="whole" allowBlank="1" showInputMessage="1" showErrorMessage="1" sqref="Q11:Q64925 T11:T64925">
      <formula1>0</formula1>
      <formula2>11</formula2>
    </dataValidation>
    <dataValidation type="whole" allowBlank="1" showInputMessage="1" showErrorMessage="1" sqref="P11:P64925 S11:S64925">
      <formula1>0</formula1>
      <formula2>40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1385"/>
  <sheetViews>
    <sheetView zoomScalePageLayoutView="0" workbookViewId="0" topLeftCell="I10">
      <selection activeCell="K5" sqref="K5"/>
    </sheetView>
  </sheetViews>
  <sheetFormatPr defaultColWidth="22.140625" defaultRowHeight="15"/>
  <cols>
    <col min="1" max="1" width="4.57421875" style="34" customWidth="1"/>
    <col min="2" max="2" width="15.8515625" style="34" bestFit="1" customWidth="1"/>
    <col min="3" max="3" width="18.421875" style="34" bestFit="1" customWidth="1"/>
    <col min="4" max="4" width="21.140625" style="34" customWidth="1"/>
    <col min="5" max="5" width="10.57421875" style="34" customWidth="1"/>
    <col min="6" max="6" width="8.140625" style="34" bestFit="1" customWidth="1"/>
    <col min="7" max="7" width="15.00390625" style="34" bestFit="1" customWidth="1"/>
    <col min="8" max="8" width="6.421875" style="34" bestFit="1" customWidth="1"/>
    <col min="9" max="9" width="12.7109375" style="34" customWidth="1"/>
    <col min="10" max="10" width="15.421875" style="34" bestFit="1" customWidth="1"/>
    <col min="11" max="11" width="6.00390625" style="40" bestFit="1" customWidth="1"/>
    <col min="12" max="12" width="9.57421875" style="36" bestFit="1" customWidth="1"/>
    <col min="13" max="13" width="15.140625" style="36" bestFit="1" customWidth="1"/>
    <col min="14" max="15" width="5.7109375" style="36" customWidth="1"/>
    <col min="16" max="18" width="6.7109375" style="40" bestFit="1" customWidth="1"/>
    <col min="19" max="19" width="5.7109375" style="40" customWidth="1"/>
    <col min="20" max="20" width="6.57421875" style="40" bestFit="1" customWidth="1"/>
    <col min="21" max="21" width="6.7109375" style="40" bestFit="1" customWidth="1"/>
    <col min="22" max="22" width="6.7109375" style="36" customWidth="1"/>
    <col min="23" max="23" width="8.00390625" style="36" customWidth="1"/>
    <col min="24" max="24" width="5.8515625" style="90" customWidth="1"/>
    <col min="25" max="26" width="9.7109375" style="90" bestFit="1" customWidth="1"/>
    <col min="27" max="27" width="6.7109375" style="90" bestFit="1" customWidth="1"/>
    <col min="28" max="28" width="6.8515625" style="90" bestFit="1" customWidth="1"/>
    <col min="29" max="29" width="6.7109375" style="90" bestFit="1" customWidth="1"/>
    <col min="30" max="30" width="5.7109375" style="90" customWidth="1"/>
    <col min="31" max="31" width="6.28125" style="90" customWidth="1"/>
    <col min="32" max="32" width="6.7109375" style="90" bestFit="1" customWidth="1"/>
    <col min="33" max="33" width="5.7109375" style="90" customWidth="1"/>
    <col min="34" max="34" width="6.00390625" style="90" bestFit="1" customWidth="1"/>
    <col min="35" max="35" width="15.140625" style="34" customWidth="1"/>
    <col min="36" max="36" width="3.7109375" style="34" bestFit="1" customWidth="1"/>
    <col min="37" max="37" width="3.140625" style="34" bestFit="1" customWidth="1"/>
    <col min="38" max="16384" width="22.140625" style="34" customWidth="1"/>
  </cols>
  <sheetData>
    <row r="1" spans="1:34" ht="15">
      <c r="A1" s="82"/>
      <c r="B1" s="82"/>
      <c r="C1" s="82"/>
      <c r="D1" s="82"/>
      <c r="E1" s="82"/>
      <c r="F1" s="82"/>
      <c r="G1" s="82"/>
      <c r="H1" s="82"/>
      <c r="I1" s="82"/>
      <c r="J1" s="82"/>
      <c r="K1" s="83"/>
      <c r="L1" s="84"/>
      <c r="M1" s="84"/>
      <c r="N1" s="84"/>
      <c r="O1" s="84"/>
      <c r="P1" s="83"/>
      <c r="Q1" s="83"/>
      <c r="R1" s="83"/>
      <c r="S1" s="83"/>
      <c r="T1" s="83"/>
      <c r="U1" s="83"/>
      <c r="V1" s="84"/>
      <c r="W1" s="84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1:34" ht="15">
      <c r="A2" s="82"/>
      <c r="B2" s="82"/>
      <c r="C2" s="232" t="s">
        <v>803</v>
      </c>
      <c r="D2" s="233"/>
      <c r="E2" s="233"/>
      <c r="F2" s="233"/>
      <c r="G2" s="233"/>
      <c r="H2" s="233"/>
      <c r="I2" s="233"/>
      <c r="J2" s="234"/>
      <c r="K2" s="234"/>
      <c r="L2" s="235"/>
      <c r="M2" s="84"/>
      <c r="N2" s="84"/>
      <c r="O2" s="84"/>
      <c r="P2" s="83"/>
      <c r="Q2" s="83"/>
      <c r="R2" s="83"/>
      <c r="S2" s="83"/>
      <c r="T2" s="83"/>
      <c r="U2" s="83"/>
      <c r="V2" s="84"/>
      <c r="W2" s="84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1:34" ht="15">
      <c r="A3" s="82"/>
      <c r="B3" s="82"/>
      <c r="C3" s="85"/>
      <c r="D3" s="82"/>
      <c r="E3" s="82"/>
      <c r="F3" s="82"/>
      <c r="G3" s="82"/>
      <c r="H3" s="82"/>
      <c r="I3" s="82"/>
      <c r="J3" s="82"/>
      <c r="K3" s="83"/>
      <c r="L3" s="84"/>
      <c r="M3" s="84"/>
      <c r="N3" s="84"/>
      <c r="O3" s="84"/>
      <c r="P3" s="83"/>
      <c r="Q3" s="83"/>
      <c r="R3" s="83"/>
      <c r="S3" s="83"/>
      <c r="T3" s="83"/>
      <c r="U3" s="83"/>
      <c r="V3" s="84"/>
      <c r="W3" s="84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ht="15">
      <c r="A4" s="192" t="s">
        <v>50</v>
      </c>
      <c r="B4" s="82"/>
      <c r="C4" s="82"/>
      <c r="D4" s="82"/>
      <c r="E4" s="82"/>
      <c r="F4" s="82"/>
      <c r="G4" s="82"/>
      <c r="H4" s="82"/>
      <c r="I4" s="82"/>
      <c r="J4" s="82"/>
      <c r="K4" s="83"/>
      <c r="L4" s="84"/>
      <c r="M4" s="84"/>
      <c r="N4" s="84"/>
      <c r="O4" s="84"/>
      <c r="P4" s="83"/>
      <c r="Q4" s="83"/>
      <c r="R4" s="83"/>
      <c r="S4" s="83"/>
      <c r="T4" s="83"/>
      <c r="U4" s="83"/>
      <c r="V4" s="84"/>
      <c r="W4" s="84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</row>
    <row r="5" spans="1:34" ht="15">
      <c r="A5" s="193" t="s">
        <v>51</v>
      </c>
      <c r="B5" s="82"/>
      <c r="C5" s="82"/>
      <c r="D5" s="82"/>
      <c r="E5" s="82"/>
      <c r="F5" s="82"/>
      <c r="G5" s="82"/>
      <c r="H5" s="82"/>
      <c r="I5" s="82"/>
      <c r="J5" s="82"/>
      <c r="K5" s="83"/>
      <c r="L5" s="84"/>
      <c r="M5" s="84"/>
      <c r="N5" s="84"/>
      <c r="O5" s="84"/>
      <c r="P5" s="83"/>
      <c r="Q5" s="83"/>
      <c r="R5" s="83"/>
      <c r="S5" s="83"/>
      <c r="T5" s="83"/>
      <c r="U5" s="83"/>
      <c r="V5" s="84"/>
      <c r="W5" s="84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</row>
    <row r="6" spans="1:34" ht="15">
      <c r="A6" s="193" t="s">
        <v>52</v>
      </c>
      <c r="B6" s="82"/>
      <c r="C6" s="82"/>
      <c r="D6" s="82"/>
      <c r="E6" s="82"/>
      <c r="F6" s="82"/>
      <c r="G6" s="82"/>
      <c r="H6" s="82"/>
      <c r="I6" s="82"/>
      <c r="J6" s="82"/>
      <c r="K6" s="83"/>
      <c r="L6" s="84"/>
      <c r="M6" s="84"/>
      <c r="N6" s="84"/>
      <c r="O6" s="84"/>
      <c r="P6" s="83"/>
      <c r="Q6" s="83"/>
      <c r="R6" s="83"/>
      <c r="S6" s="83"/>
      <c r="T6" s="83"/>
      <c r="U6" s="83"/>
      <c r="V6" s="84"/>
      <c r="W6" s="84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</row>
    <row r="7" spans="1:34" ht="15">
      <c r="A7" s="193" t="s">
        <v>773</v>
      </c>
      <c r="B7" s="82"/>
      <c r="C7" s="82"/>
      <c r="D7" s="82"/>
      <c r="E7" s="82"/>
      <c r="F7" s="82"/>
      <c r="G7" s="82"/>
      <c r="H7" s="82"/>
      <c r="I7" s="82"/>
      <c r="J7" s="82"/>
      <c r="K7" s="83"/>
      <c r="L7" s="84"/>
      <c r="M7" s="84"/>
      <c r="N7" s="84"/>
      <c r="O7" s="84"/>
      <c r="P7" s="83"/>
      <c r="Q7" s="83"/>
      <c r="R7" s="83"/>
      <c r="S7" s="83"/>
      <c r="T7" s="83"/>
      <c r="U7" s="83"/>
      <c r="V7" s="84"/>
      <c r="W7" s="84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</row>
    <row r="8" spans="1:34" ht="15">
      <c r="A8" s="180"/>
      <c r="B8" s="82"/>
      <c r="C8" s="82"/>
      <c r="D8" s="82"/>
      <c r="E8" s="82"/>
      <c r="F8" s="82"/>
      <c r="G8" s="82"/>
      <c r="H8" s="82"/>
      <c r="I8" s="82"/>
      <c r="J8" s="82"/>
      <c r="K8" s="83"/>
      <c r="L8" s="84"/>
      <c r="M8" s="84"/>
      <c r="N8" s="84"/>
      <c r="O8" s="84"/>
      <c r="P8" s="83"/>
      <c r="Q8" s="83"/>
      <c r="R8" s="83"/>
      <c r="S8" s="83"/>
      <c r="T8" s="83"/>
      <c r="U8" s="83"/>
      <c r="V8" s="84"/>
      <c r="W8" s="84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</row>
    <row r="9" spans="1:35" s="184" customFormat="1" ht="29.25" customHeight="1">
      <c r="A9" s="181"/>
      <c r="B9" s="227"/>
      <c r="C9" s="227"/>
      <c r="D9" s="227"/>
      <c r="E9" s="228" t="s">
        <v>69</v>
      </c>
      <c r="F9" s="228"/>
      <c r="G9" s="228"/>
      <c r="H9" s="228"/>
      <c r="I9" s="228"/>
      <c r="J9" s="228"/>
      <c r="K9" s="229" t="s">
        <v>70</v>
      </c>
      <c r="L9" s="229"/>
      <c r="M9" s="229"/>
      <c r="N9" s="229"/>
      <c r="O9" s="229"/>
      <c r="P9" s="230" t="s">
        <v>71</v>
      </c>
      <c r="Q9" s="230"/>
      <c r="R9" s="230"/>
      <c r="S9" s="230"/>
      <c r="T9" s="230"/>
      <c r="U9" s="230"/>
      <c r="V9" s="231" t="s">
        <v>72</v>
      </c>
      <c r="W9" s="231"/>
      <c r="X9" s="226" t="s">
        <v>73</v>
      </c>
      <c r="Y9" s="226"/>
      <c r="Z9" s="226"/>
      <c r="AA9" s="226"/>
      <c r="AB9" s="226"/>
      <c r="AC9" s="226"/>
      <c r="AD9" s="226"/>
      <c r="AE9" s="226"/>
      <c r="AF9" s="226"/>
      <c r="AG9" s="226"/>
      <c r="AH9" s="182"/>
      <c r="AI9" s="183"/>
    </row>
    <row r="10" spans="1:37" s="185" customFormat="1" ht="202.5" customHeight="1">
      <c r="A10" s="217" t="s">
        <v>74</v>
      </c>
      <c r="B10" s="217" t="s">
        <v>16</v>
      </c>
      <c r="C10" s="217" t="s">
        <v>17</v>
      </c>
      <c r="D10" s="217" t="s">
        <v>18</v>
      </c>
      <c r="E10" s="206" t="s">
        <v>57</v>
      </c>
      <c r="F10" s="206" t="s">
        <v>78</v>
      </c>
      <c r="G10" s="206" t="s">
        <v>58</v>
      </c>
      <c r="H10" s="207" t="s">
        <v>64</v>
      </c>
      <c r="I10" s="208" t="s">
        <v>0</v>
      </c>
      <c r="J10" s="206" t="s">
        <v>65</v>
      </c>
      <c r="K10" s="209" t="s">
        <v>19</v>
      </c>
      <c r="L10" s="209" t="s">
        <v>84</v>
      </c>
      <c r="M10" s="209" t="s">
        <v>85</v>
      </c>
      <c r="N10" s="209" t="s">
        <v>4</v>
      </c>
      <c r="O10" s="209" t="s">
        <v>6</v>
      </c>
      <c r="P10" s="210" t="s">
        <v>20</v>
      </c>
      <c r="Q10" s="210" t="s">
        <v>21</v>
      </c>
      <c r="R10" s="210" t="s">
        <v>22</v>
      </c>
      <c r="S10" s="210" t="s">
        <v>23</v>
      </c>
      <c r="T10" s="210" t="s">
        <v>24</v>
      </c>
      <c r="U10" s="210" t="s">
        <v>25</v>
      </c>
      <c r="V10" s="211" t="s">
        <v>9</v>
      </c>
      <c r="W10" s="211" t="s">
        <v>10</v>
      </c>
      <c r="X10" s="212" t="s">
        <v>26</v>
      </c>
      <c r="Y10" s="212" t="s">
        <v>62</v>
      </c>
      <c r="Z10" s="212" t="s">
        <v>63</v>
      </c>
      <c r="AA10" s="212" t="s">
        <v>61</v>
      </c>
      <c r="AB10" s="212" t="s">
        <v>27</v>
      </c>
      <c r="AC10" s="212" t="s">
        <v>28</v>
      </c>
      <c r="AD10" s="212" t="s">
        <v>795</v>
      </c>
      <c r="AE10" s="212" t="s">
        <v>796</v>
      </c>
      <c r="AF10" s="212" t="s">
        <v>797</v>
      </c>
      <c r="AG10" s="212" t="s">
        <v>67</v>
      </c>
      <c r="AH10" s="213" t="s">
        <v>33</v>
      </c>
      <c r="AI10" s="214" t="s">
        <v>86</v>
      </c>
      <c r="AJ10" s="215" t="s">
        <v>793</v>
      </c>
      <c r="AK10" s="216" t="s">
        <v>794</v>
      </c>
    </row>
    <row r="11" spans="1:35" s="41" customFormat="1" ht="15">
      <c r="A11" s="46">
        <v>1</v>
      </c>
      <c r="B11" s="49" t="s">
        <v>148</v>
      </c>
      <c r="C11" s="49" t="s">
        <v>146</v>
      </c>
      <c r="D11" s="49" t="s">
        <v>138</v>
      </c>
      <c r="E11" s="49" t="s">
        <v>41</v>
      </c>
      <c r="F11" s="49" t="s">
        <v>77</v>
      </c>
      <c r="G11" s="49" t="s">
        <v>59</v>
      </c>
      <c r="H11" s="49" t="s">
        <v>12</v>
      </c>
      <c r="I11" s="49" t="s">
        <v>11</v>
      </c>
      <c r="J11" s="50">
        <v>38811</v>
      </c>
      <c r="K11" s="51">
        <v>7.62</v>
      </c>
      <c r="L11" s="52"/>
      <c r="M11" s="52"/>
      <c r="N11" s="52"/>
      <c r="O11" s="52"/>
      <c r="P11" s="53">
        <v>2</v>
      </c>
      <c r="Q11" s="53">
        <v>1</v>
      </c>
      <c r="R11" s="53">
        <v>0</v>
      </c>
      <c r="S11" s="53">
        <v>7</v>
      </c>
      <c r="T11" s="53">
        <v>0</v>
      </c>
      <c r="U11" s="53">
        <v>1</v>
      </c>
      <c r="V11" s="52"/>
      <c r="W11" s="52"/>
      <c r="X11" s="54">
        <v>1.31</v>
      </c>
      <c r="Y11" s="54">
        <v>0</v>
      </c>
      <c r="Z11" s="54">
        <v>0</v>
      </c>
      <c r="AA11" s="54">
        <v>0</v>
      </c>
      <c r="AB11" s="54">
        <v>2</v>
      </c>
      <c r="AC11" s="54">
        <v>21</v>
      </c>
      <c r="AD11" s="55">
        <v>0</v>
      </c>
      <c r="AE11" s="55">
        <v>0</v>
      </c>
      <c r="AF11" s="55">
        <v>0</v>
      </c>
      <c r="AG11" s="55">
        <v>0</v>
      </c>
      <c r="AH11" s="55">
        <v>24.31</v>
      </c>
      <c r="AI11" s="41" t="s">
        <v>82</v>
      </c>
    </row>
    <row r="12" spans="1:35" s="41" customFormat="1" ht="15">
      <c r="A12" s="46">
        <v>2</v>
      </c>
      <c r="B12" s="49" t="s">
        <v>145</v>
      </c>
      <c r="C12" s="49" t="s">
        <v>146</v>
      </c>
      <c r="D12" s="49" t="s">
        <v>147</v>
      </c>
      <c r="E12" s="49" t="s">
        <v>41</v>
      </c>
      <c r="F12" s="49" t="s">
        <v>77</v>
      </c>
      <c r="G12" s="49" t="s">
        <v>59</v>
      </c>
      <c r="H12" s="49" t="s">
        <v>12</v>
      </c>
      <c r="I12" s="49" t="s">
        <v>11</v>
      </c>
      <c r="J12" s="50">
        <v>39884</v>
      </c>
      <c r="K12" s="51">
        <v>7.29</v>
      </c>
      <c r="L12" s="52"/>
      <c r="M12" s="52"/>
      <c r="N12" s="52"/>
      <c r="O12" s="52"/>
      <c r="P12" s="53">
        <v>1</v>
      </c>
      <c r="Q12" s="53">
        <v>6</v>
      </c>
      <c r="R12" s="53">
        <v>0</v>
      </c>
      <c r="S12" s="53">
        <v>4</v>
      </c>
      <c r="T12" s="53">
        <v>2</v>
      </c>
      <c r="U12" s="53">
        <v>1</v>
      </c>
      <c r="V12" s="52"/>
      <c r="W12" s="52"/>
      <c r="X12" s="54">
        <v>1.15</v>
      </c>
      <c r="Y12" s="54">
        <v>0</v>
      </c>
      <c r="Z12" s="54">
        <v>0</v>
      </c>
      <c r="AA12" s="54">
        <v>0</v>
      </c>
      <c r="AB12" s="54">
        <v>1.5</v>
      </c>
      <c r="AC12" s="54">
        <v>12.5</v>
      </c>
      <c r="AD12" s="55">
        <v>0</v>
      </c>
      <c r="AE12" s="55">
        <v>0</v>
      </c>
      <c r="AF12" s="55">
        <v>0</v>
      </c>
      <c r="AG12" s="55">
        <v>0</v>
      </c>
      <c r="AH12" s="55">
        <v>15.15</v>
      </c>
      <c r="AI12" s="41" t="s">
        <v>82</v>
      </c>
    </row>
    <row r="13" spans="1:35" s="41" customFormat="1" ht="15">
      <c r="A13" s="46">
        <v>3</v>
      </c>
      <c r="B13" s="49" t="s">
        <v>149</v>
      </c>
      <c r="C13" s="49" t="s">
        <v>150</v>
      </c>
      <c r="D13" s="49" t="s">
        <v>112</v>
      </c>
      <c r="E13" s="49" t="s">
        <v>41</v>
      </c>
      <c r="F13" s="49" t="s">
        <v>77</v>
      </c>
      <c r="G13" s="49" t="s">
        <v>59</v>
      </c>
      <c r="H13" s="49" t="s">
        <v>12</v>
      </c>
      <c r="I13" s="49" t="s">
        <v>11</v>
      </c>
      <c r="J13" s="50">
        <v>39238</v>
      </c>
      <c r="K13" s="51">
        <v>7.03</v>
      </c>
      <c r="L13" s="52"/>
      <c r="M13" s="52"/>
      <c r="N13" s="52"/>
      <c r="O13" s="52"/>
      <c r="P13" s="53">
        <v>4</v>
      </c>
      <c r="Q13" s="53">
        <v>1</v>
      </c>
      <c r="R13" s="53">
        <v>22</v>
      </c>
      <c r="S13" s="53">
        <v>1</v>
      </c>
      <c r="T13" s="53">
        <v>11</v>
      </c>
      <c r="U13" s="53">
        <v>2</v>
      </c>
      <c r="V13" s="52"/>
      <c r="W13" s="52"/>
      <c r="X13" s="54">
        <v>1.02</v>
      </c>
      <c r="Y13" s="54">
        <v>0</v>
      </c>
      <c r="Z13" s="54">
        <v>0</v>
      </c>
      <c r="AA13" s="54">
        <v>0</v>
      </c>
      <c r="AB13" s="54">
        <v>3</v>
      </c>
      <c r="AC13" s="54">
        <v>5.75</v>
      </c>
      <c r="AD13" s="55">
        <v>0</v>
      </c>
      <c r="AE13" s="55">
        <v>0</v>
      </c>
      <c r="AF13" s="55">
        <v>0</v>
      </c>
      <c r="AG13" s="55">
        <v>0</v>
      </c>
      <c r="AH13" s="55">
        <v>9.77</v>
      </c>
      <c r="AI13" s="41" t="s">
        <v>82</v>
      </c>
    </row>
    <row r="14" spans="1:35" s="41" customFormat="1" ht="15">
      <c r="A14" s="46">
        <v>4</v>
      </c>
      <c r="B14" s="49" t="s">
        <v>135</v>
      </c>
      <c r="C14" s="49" t="s">
        <v>91</v>
      </c>
      <c r="D14" s="49" t="s">
        <v>97</v>
      </c>
      <c r="E14" s="49" t="s">
        <v>41</v>
      </c>
      <c r="F14" s="49" t="s">
        <v>77</v>
      </c>
      <c r="G14" s="49" t="s">
        <v>59</v>
      </c>
      <c r="H14" s="49" t="s">
        <v>12</v>
      </c>
      <c r="I14" s="49" t="s">
        <v>11</v>
      </c>
      <c r="J14" s="50">
        <v>42439</v>
      </c>
      <c r="K14" s="51">
        <v>6.89</v>
      </c>
      <c r="L14" s="52"/>
      <c r="M14" s="52"/>
      <c r="N14" s="52"/>
      <c r="O14" s="52"/>
      <c r="P14" s="53">
        <v>0</v>
      </c>
      <c r="Q14" s="53">
        <v>4</v>
      </c>
      <c r="R14" s="53">
        <v>15</v>
      </c>
      <c r="S14" s="53">
        <v>0</v>
      </c>
      <c r="T14" s="53">
        <v>5</v>
      </c>
      <c r="U14" s="53">
        <v>15</v>
      </c>
      <c r="V14" s="52" t="s">
        <v>12</v>
      </c>
      <c r="W14" s="52"/>
      <c r="X14" s="54">
        <v>0.95</v>
      </c>
      <c r="Y14" s="54">
        <v>0</v>
      </c>
      <c r="Z14" s="54">
        <v>0</v>
      </c>
      <c r="AA14" s="54">
        <v>0</v>
      </c>
      <c r="AB14" s="54">
        <v>0</v>
      </c>
      <c r="AC14" s="54">
        <v>1.5</v>
      </c>
      <c r="AD14" s="55">
        <v>0</v>
      </c>
      <c r="AE14" s="55">
        <v>0</v>
      </c>
      <c r="AF14" s="55">
        <v>0</v>
      </c>
      <c r="AG14" s="55">
        <v>0</v>
      </c>
      <c r="AH14" s="55">
        <v>2.45</v>
      </c>
      <c r="AI14" s="41" t="s">
        <v>82</v>
      </c>
    </row>
    <row r="15" spans="1:35" s="41" customFormat="1" ht="15">
      <c r="A15" s="46">
        <v>5</v>
      </c>
      <c r="B15" s="49" t="s">
        <v>154</v>
      </c>
      <c r="C15" s="49" t="s">
        <v>120</v>
      </c>
      <c r="D15" s="49" t="s">
        <v>108</v>
      </c>
      <c r="E15" s="49" t="s">
        <v>41</v>
      </c>
      <c r="F15" s="49" t="s">
        <v>77</v>
      </c>
      <c r="G15" s="49" t="s">
        <v>59</v>
      </c>
      <c r="H15" s="49" t="s">
        <v>14</v>
      </c>
      <c r="I15" s="49" t="s">
        <v>13</v>
      </c>
      <c r="J15" s="50">
        <v>38103</v>
      </c>
      <c r="K15" s="51">
        <v>7.41</v>
      </c>
      <c r="L15" s="52"/>
      <c r="M15" s="52"/>
      <c r="N15" s="52"/>
      <c r="O15" s="52"/>
      <c r="P15" s="53">
        <v>1</v>
      </c>
      <c r="Q15" s="53">
        <v>2</v>
      </c>
      <c r="R15" s="53">
        <v>12</v>
      </c>
      <c r="S15" s="53">
        <v>5</v>
      </c>
      <c r="T15" s="53">
        <v>1</v>
      </c>
      <c r="U15" s="53">
        <v>17</v>
      </c>
      <c r="V15" s="52"/>
      <c r="W15" s="52"/>
      <c r="X15" s="54">
        <v>1.21</v>
      </c>
      <c r="Y15" s="54">
        <v>0</v>
      </c>
      <c r="Z15" s="54">
        <v>0</v>
      </c>
      <c r="AA15" s="54">
        <v>0</v>
      </c>
      <c r="AB15" s="54">
        <v>1</v>
      </c>
      <c r="AC15" s="54">
        <v>15.5</v>
      </c>
      <c r="AD15" s="55">
        <v>0</v>
      </c>
      <c r="AE15" s="55">
        <v>0</v>
      </c>
      <c r="AF15" s="55">
        <v>0</v>
      </c>
      <c r="AG15" s="55">
        <v>0</v>
      </c>
      <c r="AH15" s="55">
        <v>17.71</v>
      </c>
      <c r="AI15" s="41" t="s">
        <v>82</v>
      </c>
    </row>
    <row r="16" spans="1:35" s="41" customFormat="1" ht="15">
      <c r="A16" s="46">
        <v>6</v>
      </c>
      <c r="B16" s="49" t="s">
        <v>152</v>
      </c>
      <c r="C16" s="49" t="s">
        <v>153</v>
      </c>
      <c r="D16" s="49" t="s">
        <v>122</v>
      </c>
      <c r="E16" s="49" t="s">
        <v>41</v>
      </c>
      <c r="F16" s="49" t="s">
        <v>77</v>
      </c>
      <c r="G16" s="49" t="s">
        <v>59</v>
      </c>
      <c r="H16" s="49" t="s">
        <v>14</v>
      </c>
      <c r="I16" s="49" t="s">
        <v>13</v>
      </c>
      <c r="J16" s="50">
        <v>41247</v>
      </c>
      <c r="K16" s="51">
        <v>7.48</v>
      </c>
      <c r="L16" s="52"/>
      <c r="M16" s="52"/>
      <c r="N16" s="52"/>
      <c r="O16" s="52"/>
      <c r="P16" s="53">
        <v>3</v>
      </c>
      <c r="Q16" s="53">
        <v>2</v>
      </c>
      <c r="R16" s="53">
        <v>9</v>
      </c>
      <c r="S16" s="53">
        <v>1</v>
      </c>
      <c r="T16" s="53">
        <v>9</v>
      </c>
      <c r="U16" s="53">
        <v>3</v>
      </c>
      <c r="V16" s="52"/>
      <c r="W16" s="52"/>
      <c r="X16" s="54">
        <v>1.24</v>
      </c>
      <c r="Y16" s="54">
        <v>0</v>
      </c>
      <c r="Z16" s="54">
        <v>0</v>
      </c>
      <c r="AA16" s="54">
        <v>0</v>
      </c>
      <c r="AB16" s="54">
        <v>3</v>
      </c>
      <c r="AC16" s="54">
        <v>5.25</v>
      </c>
      <c r="AD16" s="55">
        <v>0</v>
      </c>
      <c r="AE16" s="55">
        <v>0</v>
      </c>
      <c r="AF16" s="55">
        <v>0</v>
      </c>
      <c r="AG16" s="55">
        <v>0</v>
      </c>
      <c r="AH16" s="55">
        <v>9.49</v>
      </c>
      <c r="AI16" s="41" t="s">
        <v>82</v>
      </c>
    </row>
    <row r="17" spans="1:35" s="41" customFormat="1" ht="15">
      <c r="A17" s="46">
        <v>7</v>
      </c>
      <c r="B17" s="49" t="s">
        <v>139</v>
      </c>
      <c r="C17" s="80" t="s">
        <v>140</v>
      </c>
      <c r="D17" s="49" t="s">
        <v>108</v>
      </c>
      <c r="E17" s="49" t="s">
        <v>41</v>
      </c>
      <c r="F17" s="49" t="s">
        <v>77</v>
      </c>
      <c r="G17" s="49" t="s">
        <v>59</v>
      </c>
      <c r="H17" s="49" t="s">
        <v>14</v>
      </c>
      <c r="I17" s="49" t="s">
        <v>13</v>
      </c>
      <c r="J17" s="50">
        <v>41038</v>
      </c>
      <c r="K17" s="81">
        <v>7.04</v>
      </c>
      <c r="L17" s="52"/>
      <c r="M17" s="52"/>
      <c r="N17" s="52"/>
      <c r="O17" s="52"/>
      <c r="P17" s="53">
        <v>0</v>
      </c>
      <c r="Q17" s="53">
        <v>5</v>
      </c>
      <c r="R17" s="53">
        <v>21</v>
      </c>
      <c r="S17" s="53">
        <v>1</v>
      </c>
      <c r="T17" s="53">
        <v>11</v>
      </c>
      <c r="U17" s="53">
        <v>12</v>
      </c>
      <c r="V17" s="52"/>
      <c r="W17" s="52"/>
      <c r="X17" s="54">
        <v>1.02</v>
      </c>
      <c r="Y17" s="54">
        <v>0</v>
      </c>
      <c r="Z17" s="54">
        <v>0</v>
      </c>
      <c r="AA17" s="54">
        <v>0</v>
      </c>
      <c r="AB17" s="54">
        <v>0.5</v>
      </c>
      <c r="AC17" s="54">
        <v>5.75</v>
      </c>
      <c r="AD17" s="55">
        <v>0</v>
      </c>
      <c r="AE17" s="55">
        <v>0</v>
      </c>
      <c r="AF17" s="55">
        <v>0</v>
      </c>
      <c r="AG17" s="55">
        <v>0</v>
      </c>
      <c r="AH17" s="55">
        <v>7.27</v>
      </c>
      <c r="AI17" s="41" t="s">
        <v>82</v>
      </c>
    </row>
    <row r="18" spans="1:35" s="41" customFormat="1" ht="15">
      <c r="A18" s="46">
        <v>8</v>
      </c>
      <c r="B18" s="49" t="s">
        <v>136</v>
      </c>
      <c r="C18" s="49" t="s">
        <v>137</v>
      </c>
      <c r="D18" s="49" t="s">
        <v>138</v>
      </c>
      <c r="E18" s="49" t="s">
        <v>41</v>
      </c>
      <c r="F18" s="49" t="s">
        <v>77</v>
      </c>
      <c r="G18" s="49" t="s">
        <v>59</v>
      </c>
      <c r="H18" s="49" t="s">
        <v>14</v>
      </c>
      <c r="I18" s="49" t="s">
        <v>13</v>
      </c>
      <c r="J18" s="50">
        <v>39912</v>
      </c>
      <c r="K18" s="51">
        <v>6.98</v>
      </c>
      <c r="L18" s="52"/>
      <c r="M18" s="52"/>
      <c r="N18" s="52"/>
      <c r="O18" s="52"/>
      <c r="P18" s="53">
        <v>1</v>
      </c>
      <c r="Q18" s="53">
        <v>2</v>
      </c>
      <c r="R18" s="53">
        <v>2</v>
      </c>
      <c r="S18" s="53">
        <v>0</v>
      </c>
      <c r="T18" s="53">
        <v>8</v>
      </c>
      <c r="U18" s="53">
        <v>24</v>
      </c>
      <c r="V18" s="52"/>
      <c r="W18" s="52"/>
      <c r="X18" s="54">
        <v>0.99</v>
      </c>
      <c r="Y18" s="54">
        <v>0</v>
      </c>
      <c r="Z18" s="54">
        <v>0</v>
      </c>
      <c r="AA18" s="54">
        <v>0</v>
      </c>
      <c r="AB18" s="54">
        <v>1</v>
      </c>
      <c r="AC18" s="54">
        <v>2.25</v>
      </c>
      <c r="AD18" s="55">
        <v>0</v>
      </c>
      <c r="AE18" s="55">
        <v>0</v>
      </c>
      <c r="AF18" s="55">
        <v>0</v>
      </c>
      <c r="AG18" s="55">
        <v>0</v>
      </c>
      <c r="AH18" s="55">
        <v>4.24</v>
      </c>
      <c r="AI18" s="41" t="s">
        <v>82</v>
      </c>
    </row>
    <row r="19" spans="1:35" s="41" customFormat="1" ht="15">
      <c r="A19" s="46">
        <v>9</v>
      </c>
      <c r="B19" s="49" t="s">
        <v>141</v>
      </c>
      <c r="C19" s="49" t="s">
        <v>142</v>
      </c>
      <c r="D19" s="49" t="s">
        <v>94</v>
      </c>
      <c r="E19" s="49" t="s">
        <v>41</v>
      </c>
      <c r="F19" s="49" t="s">
        <v>77</v>
      </c>
      <c r="G19" s="49" t="s">
        <v>59</v>
      </c>
      <c r="H19" s="49" t="s">
        <v>14</v>
      </c>
      <c r="I19" s="49" t="s">
        <v>13</v>
      </c>
      <c r="J19" s="50">
        <v>40676</v>
      </c>
      <c r="K19" s="51">
        <v>8.46</v>
      </c>
      <c r="L19" s="52"/>
      <c r="M19" s="52"/>
      <c r="N19" s="52"/>
      <c r="O19" s="52"/>
      <c r="P19" s="53">
        <v>1</v>
      </c>
      <c r="Q19" s="53">
        <v>11</v>
      </c>
      <c r="R19" s="53">
        <v>23</v>
      </c>
      <c r="S19" s="53">
        <v>0</v>
      </c>
      <c r="T19" s="53">
        <v>1</v>
      </c>
      <c r="U19" s="53">
        <v>2</v>
      </c>
      <c r="V19" s="52"/>
      <c r="W19" s="52"/>
      <c r="X19" s="54">
        <v>1.73</v>
      </c>
      <c r="Y19" s="54">
        <v>0</v>
      </c>
      <c r="Z19" s="54">
        <v>0</v>
      </c>
      <c r="AA19" s="54">
        <v>0</v>
      </c>
      <c r="AB19" s="54">
        <v>2</v>
      </c>
      <c r="AC19" s="54">
        <v>0.25</v>
      </c>
      <c r="AD19" s="55">
        <v>0</v>
      </c>
      <c r="AE19" s="55">
        <v>0</v>
      </c>
      <c r="AF19" s="55">
        <v>0</v>
      </c>
      <c r="AG19" s="55">
        <v>0</v>
      </c>
      <c r="AH19" s="55">
        <v>3.98</v>
      </c>
      <c r="AI19" s="41" t="s">
        <v>82</v>
      </c>
    </row>
    <row r="20" spans="1:35" s="41" customFormat="1" ht="15">
      <c r="A20" s="46">
        <v>10</v>
      </c>
      <c r="B20" s="65" t="s">
        <v>679</v>
      </c>
      <c r="C20" s="65" t="s">
        <v>512</v>
      </c>
      <c r="D20" s="41" t="s">
        <v>122</v>
      </c>
      <c r="E20" s="41" t="s">
        <v>41</v>
      </c>
      <c r="F20" s="41" t="s">
        <v>77</v>
      </c>
      <c r="G20" s="41" t="s">
        <v>59</v>
      </c>
      <c r="H20" s="41" t="s">
        <v>14</v>
      </c>
      <c r="I20" s="41" t="s">
        <v>13</v>
      </c>
      <c r="J20" s="66">
        <v>42321</v>
      </c>
      <c r="K20" s="69">
        <v>6.57</v>
      </c>
      <c r="L20" s="68"/>
      <c r="M20" s="68"/>
      <c r="N20" s="68"/>
      <c r="O20" s="68"/>
      <c r="P20" s="69">
        <v>1</v>
      </c>
      <c r="Q20" s="69">
        <v>7</v>
      </c>
      <c r="R20" s="69">
        <v>9</v>
      </c>
      <c r="S20" s="69"/>
      <c r="T20" s="69"/>
      <c r="U20" s="69"/>
      <c r="V20" s="68"/>
      <c r="W20" s="68"/>
      <c r="X20" s="54">
        <v>0.79</v>
      </c>
      <c r="Y20" s="54">
        <v>0</v>
      </c>
      <c r="Z20" s="54">
        <v>0</v>
      </c>
      <c r="AA20" s="54">
        <v>0</v>
      </c>
      <c r="AB20" s="54">
        <v>1.5</v>
      </c>
      <c r="AC20" s="54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2.29</v>
      </c>
      <c r="AI20" s="41" t="s">
        <v>82</v>
      </c>
    </row>
    <row r="21" spans="1:35" s="41" customFormat="1" ht="15">
      <c r="A21" s="46">
        <v>11</v>
      </c>
      <c r="B21" s="49" t="s">
        <v>159</v>
      </c>
      <c r="C21" s="49" t="s">
        <v>160</v>
      </c>
      <c r="D21" s="49" t="s">
        <v>103</v>
      </c>
      <c r="E21" s="49" t="s">
        <v>41</v>
      </c>
      <c r="F21" s="49" t="s">
        <v>77</v>
      </c>
      <c r="G21" s="49" t="s">
        <v>59</v>
      </c>
      <c r="H21" s="49" t="s">
        <v>14</v>
      </c>
      <c r="I21" s="49" t="s">
        <v>13</v>
      </c>
      <c r="J21" s="50">
        <v>40676</v>
      </c>
      <c r="K21" s="53">
        <v>8.01</v>
      </c>
      <c r="L21" s="52"/>
      <c r="M21" s="52"/>
      <c r="N21" s="52"/>
      <c r="O21" s="52"/>
      <c r="P21" s="53"/>
      <c r="Q21" s="53"/>
      <c r="R21" s="53"/>
      <c r="S21" s="53"/>
      <c r="T21" s="53"/>
      <c r="U21" s="53"/>
      <c r="V21" s="52"/>
      <c r="W21" s="52"/>
      <c r="X21" s="54">
        <v>1.51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1.51</v>
      </c>
      <c r="AI21" s="41" t="s">
        <v>82</v>
      </c>
    </row>
    <row r="22" spans="1:35" s="41" customFormat="1" ht="15">
      <c r="A22" s="46">
        <v>12</v>
      </c>
      <c r="B22" s="49" t="s">
        <v>156</v>
      </c>
      <c r="C22" s="49" t="s">
        <v>157</v>
      </c>
      <c r="D22" s="49" t="s">
        <v>158</v>
      </c>
      <c r="E22" s="49" t="s">
        <v>41</v>
      </c>
      <c r="F22" s="49" t="s">
        <v>77</v>
      </c>
      <c r="G22" s="49" t="s">
        <v>59</v>
      </c>
      <c r="H22" s="49" t="s">
        <v>14</v>
      </c>
      <c r="I22" s="49" t="s">
        <v>13</v>
      </c>
      <c r="J22" s="50">
        <v>42468</v>
      </c>
      <c r="K22" s="53">
        <v>7.91</v>
      </c>
      <c r="L22" s="52"/>
      <c r="M22" s="52"/>
      <c r="N22" s="52"/>
      <c r="O22" s="52"/>
      <c r="P22" s="53"/>
      <c r="Q22" s="53"/>
      <c r="R22" s="53"/>
      <c r="S22" s="53"/>
      <c r="T22" s="53"/>
      <c r="U22" s="53"/>
      <c r="V22" s="52"/>
      <c r="W22" s="52"/>
      <c r="X22" s="54">
        <v>1.46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1.46</v>
      </c>
      <c r="AI22" s="41" t="s">
        <v>82</v>
      </c>
    </row>
    <row r="23" spans="1:35" s="41" customFormat="1" ht="15">
      <c r="A23" s="46">
        <v>13</v>
      </c>
      <c r="B23" s="65" t="s">
        <v>691</v>
      </c>
      <c r="C23" s="65" t="s">
        <v>313</v>
      </c>
      <c r="D23" s="41" t="s">
        <v>97</v>
      </c>
      <c r="E23" s="41" t="s">
        <v>41</v>
      </c>
      <c r="F23" s="41" t="s">
        <v>77</v>
      </c>
      <c r="G23" s="41" t="s">
        <v>59</v>
      </c>
      <c r="H23" s="41" t="s">
        <v>14</v>
      </c>
      <c r="I23" s="41" t="s">
        <v>13</v>
      </c>
      <c r="J23" s="66">
        <v>43074</v>
      </c>
      <c r="K23" s="69">
        <v>7.65</v>
      </c>
      <c r="L23" s="68"/>
      <c r="M23" s="68"/>
      <c r="N23" s="68"/>
      <c r="O23" s="68"/>
      <c r="P23" s="69">
        <v>0</v>
      </c>
      <c r="Q23" s="69">
        <v>0</v>
      </c>
      <c r="R23" s="69">
        <v>23</v>
      </c>
      <c r="S23" s="69"/>
      <c r="T23" s="69"/>
      <c r="U23" s="69"/>
      <c r="V23" s="68"/>
      <c r="W23" s="68"/>
      <c r="X23" s="54">
        <v>1.33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1.33</v>
      </c>
      <c r="AI23" s="41" t="s">
        <v>82</v>
      </c>
    </row>
    <row r="24" spans="1:35" s="41" customFormat="1" ht="15">
      <c r="A24" s="46">
        <v>14</v>
      </c>
      <c r="B24" s="65" t="s">
        <v>546</v>
      </c>
      <c r="C24" s="65" t="s">
        <v>547</v>
      </c>
      <c r="D24" s="41" t="s">
        <v>112</v>
      </c>
      <c r="E24" s="41" t="s">
        <v>41</v>
      </c>
      <c r="F24" s="41" t="s">
        <v>77</v>
      </c>
      <c r="G24" s="41" t="s">
        <v>59</v>
      </c>
      <c r="H24" s="41" t="s">
        <v>14</v>
      </c>
      <c r="I24" s="41" t="s">
        <v>13</v>
      </c>
      <c r="J24" s="66">
        <v>42859</v>
      </c>
      <c r="K24" s="67">
        <v>7.55</v>
      </c>
      <c r="L24" s="68"/>
      <c r="M24" s="68"/>
      <c r="N24" s="68"/>
      <c r="O24" s="68"/>
      <c r="P24" s="69">
        <v>0</v>
      </c>
      <c r="Q24" s="69">
        <v>3</v>
      </c>
      <c r="R24" s="69">
        <v>5</v>
      </c>
      <c r="S24" s="69"/>
      <c r="T24" s="69"/>
      <c r="U24" s="69"/>
      <c r="V24" s="68"/>
      <c r="W24" s="68"/>
      <c r="X24" s="54">
        <v>1.28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5">
        <v>0</v>
      </c>
      <c r="AE24" s="55">
        <v>0</v>
      </c>
      <c r="AF24" s="55">
        <v>0</v>
      </c>
      <c r="AG24" s="55">
        <v>0</v>
      </c>
      <c r="AH24" s="55">
        <v>1.28</v>
      </c>
      <c r="AI24" s="41" t="s">
        <v>82</v>
      </c>
    </row>
    <row r="25" spans="1:35" s="124" customFormat="1" ht="15.75" thickBot="1">
      <c r="A25" s="46">
        <v>15</v>
      </c>
      <c r="B25" s="195" t="s">
        <v>576</v>
      </c>
      <c r="C25" s="195" t="s">
        <v>201</v>
      </c>
      <c r="D25" s="124" t="s">
        <v>103</v>
      </c>
      <c r="E25" s="124" t="s">
        <v>41</v>
      </c>
      <c r="F25" s="124" t="s">
        <v>77</v>
      </c>
      <c r="G25" s="124" t="s">
        <v>59</v>
      </c>
      <c r="H25" s="124" t="s">
        <v>14</v>
      </c>
      <c r="I25" s="124" t="s">
        <v>13</v>
      </c>
      <c r="J25" s="196">
        <v>42863</v>
      </c>
      <c r="K25" s="197">
        <v>6.43</v>
      </c>
      <c r="L25" s="198"/>
      <c r="M25" s="198"/>
      <c r="N25" s="198"/>
      <c r="O25" s="198"/>
      <c r="P25" s="199"/>
      <c r="Q25" s="199"/>
      <c r="R25" s="199"/>
      <c r="S25" s="199"/>
      <c r="T25" s="199"/>
      <c r="U25" s="199"/>
      <c r="V25" s="198"/>
      <c r="W25" s="198"/>
      <c r="X25" s="125">
        <v>0.72</v>
      </c>
      <c r="Y25" s="125">
        <v>0</v>
      </c>
      <c r="Z25" s="125">
        <v>0</v>
      </c>
      <c r="AA25" s="125">
        <v>0</v>
      </c>
      <c r="AB25" s="125">
        <v>0</v>
      </c>
      <c r="AC25" s="125">
        <v>0</v>
      </c>
      <c r="AD25" s="126">
        <v>0</v>
      </c>
      <c r="AE25" s="126">
        <v>0</v>
      </c>
      <c r="AF25" s="126">
        <v>0</v>
      </c>
      <c r="AG25" s="126">
        <v>0</v>
      </c>
      <c r="AH25" s="126">
        <v>0.72</v>
      </c>
      <c r="AI25" s="124" t="s">
        <v>82</v>
      </c>
    </row>
    <row r="26" spans="1:34" ht="15">
      <c r="A26" s="86"/>
      <c r="X26" s="87"/>
      <c r="Y26" s="87"/>
      <c r="Z26" s="87"/>
      <c r="AA26" s="87"/>
      <c r="AB26" s="88"/>
      <c r="AC26" s="87"/>
      <c r="AD26" s="89"/>
      <c r="AE26" s="89"/>
      <c r="AG26" s="89"/>
      <c r="AH26" s="38"/>
    </row>
    <row r="27" spans="1:34" ht="15">
      <c r="A27" s="86"/>
      <c r="X27" s="87"/>
      <c r="Y27" s="87"/>
      <c r="Z27" s="87"/>
      <c r="AA27" s="87"/>
      <c r="AB27" s="88"/>
      <c r="AC27" s="87"/>
      <c r="AD27" s="89"/>
      <c r="AE27" s="89"/>
      <c r="AG27" s="89"/>
      <c r="AH27" s="38"/>
    </row>
    <row r="28" spans="1:34" ht="15">
      <c r="A28" s="86"/>
      <c r="X28" s="87"/>
      <c r="Y28" s="87"/>
      <c r="Z28" s="87"/>
      <c r="AA28" s="87"/>
      <c r="AB28" s="88"/>
      <c r="AC28" s="87"/>
      <c r="AD28" s="89"/>
      <c r="AE28" s="89"/>
      <c r="AG28" s="89"/>
      <c r="AH28" s="38"/>
    </row>
    <row r="29" spans="1:34" ht="15">
      <c r="A29" s="86"/>
      <c r="X29" s="87"/>
      <c r="Y29" s="87"/>
      <c r="Z29" s="87"/>
      <c r="AA29" s="87"/>
      <c r="AB29" s="88"/>
      <c r="AC29" s="87"/>
      <c r="AD29" s="89"/>
      <c r="AE29" s="89"/>
      <c r="AG29" s="89"/>
      <c r="AH29" s="38"/>
    </row>
    <row r="30" spans="1:34" ht="15">
      <c r="A30" s="86"/>
      <c r="X30" s="87"/>
      <c r="Y30" s="87"/>
      <c r="Z30" s="87"/>
      <c r="AA30" s="87"/>
      <c r="AB30" s="88"/>
      <c r="AC30" s="87"/>
      <c r="AD30" s="89"/>
      <c r="AE30" s="89"/>
      <c r="AG30" s="89"/>
      <c r="AH30" s="38"/>
    </row>
    <row r="31" spans="1:34" ht="15">
      <c r="A31" s="86"/>
      <c r="X31" s="87"/>
      <c r="Y31" s="87"/>
      <c r="Z31" s="87"/>
      <c r="AA31" s="87"/>
      <c r="AB31" s="88"/>
      <c r="AC31" s="87"/>
      <c r="AD31" s="89"/>
      <c r="AE31" s="89"/>
      <c r="AG31" s="89"/>
      <c r="AH31" s="38"/>
    </row>
    <row r="32" spans="1:34" ht="15">
      <c r="A32" s="86"/>
      <c r="X32" s="87"/>
      <c r="Y32" s="87"/>
      <c r="Z32" s="87"/>
      <c r="AA32" s="87"/>
      <c r="AB32" s="88"/>
      <c r="AC32" s="87"/>
      <c r="AD32" s="89"/>
      <c r="AE32" s="89"/>
      <c r="AG32" s="89"/>
      <c r="AH32" s="38"/>
    </row>
    <row r="33" spans="1:34" ht="15">
      <c r="A33" s="86"/>
      <c r="X33" s="87"/>
      <c r="Y33" s="87"/>
      <c r="Z33" s="87"/>
      <c r="AA33" s="87"/>
      <c r="AB33" s="88"/>
      <c r="AC33" s="87"/>
      <c r="AD33" s="89"/>
      <c r="AE33" s="89"/>
      <c r="AG33" s="89"/>
      <c r="AH33" s="38"/>
    </row>
    <row r="34" spans="1:34" ht="15">
      <c r="A34" s="86"/>
      <c r="X34" s="87"/>
      <c r="Y34" s="87"/>
      <c r="Z34" s="87"/>
      <c r="AA34" s="87"/>
      <c r="AB34" s="88"/>
      <c r="AC34" s="87"/>
      <c r="AD34" s="89"/>
      <c r="AE34" s="89"/>
      <c r="AG34" s="89"/>
      <c r="AH34" s="38"/>
    </row>
    <row r="35" spans="1:34" ht="15">
      <c r="A35" s="86"/>
      <c r="X35" s="87"/>
      <c r="Y35" s="87"/>
      <c r="Z35" s="87"/>
      <c r="AA35" s="87"/>
      <c r="AB35" s="88"/>
      <c r="AC35" s="87"/>
      <c r="AD35" s="89"/>
      <c r="AE35" s="89"/>
      <c r="AG35" s="89"/>
      <c r="AH35" s="38"/>
    </row>
    <row r="36" spans="1:34" ht="15">
      <c r="A36" s="86"/>
      <c r="X36" s="87"/>
      <c r="Y36" s="87"/>
      <c r="Z36" s="87"/>
      <c r="AA36" s="87"/>
      <c r="AB36" s="88"/>
      <c r="AC36" s="87"/>
      <c r="AD36" s="89"/>
      <c r="AE36" s="89"/>
      <c r="AG36" s="89"/>
      <c r="AH36" s="38"/>
    </row>
    <row r="37" spans="1:34" ht="15">
      <c r="A37" s="86"/>
      <c r="X37" s="87"/>
      <c r="Y37" s="87"/>
      <c r="Z37" s="87"/>
      <c r="AA37" s="87"/>
      <c r="AB37" s="88"/>
      <c r="AC37" s="87"/>
      <c r="AD37" s="89"/>
      <c r="AE37" s="89"/>
      <c r="AG37" s="89"/>
      <c r="AH37" s="38"/>
    </row>
    <row r="38" spans="1:34" ht="15">
      <c r="A38" s="86"/>
      <c r="X38" s="87"/>
      <c r="Y38" s="87"/>
      <c r="Z38" s="87"/>
      <c r="AA38" s="87"/>
      <c r="AB38" s="88"/>
      <c r="AC38" s="87"/>
      <c r="AD38" s="89"/>
      <c r="AE38" s="89"/>
      <c r="AG38" s="89"/>
      <c r="AH38" s="38"/>
    </row>
    <row r="39" spans="1:34" ht="15">
      <c r="A39" s="86"/>
      <c r="X39" s="87"/>
      <c r="Y39" s="87"/>
      <c r="Z39" s="87"/>
      <c r="AA39" s="87"/>
      <c r="AB39" s="88"/>
      <c r="AC39" s="87"/>
      <c r="AD39" s="89"/>
      <c r="AE39" s="89"/>
      <c r="AG39" s="89"/>
      <c r="AH39" s="38"/>
    </row>
    <row r="40" spans="1:34" ht="15">
      <c r="A40" s="86"/>
      <c r="X40" s="87"/>
      <c r="Y40" s="87"/>
      <c r="Z40" s="87"/>
      <c r="AA40" s="87"/>
      <c r="AB40" s="88"/>
      <c r="AC40" s="87"/>
      <c r="AD40" s="89"/>
      <c r="AE40" s="89"/>
      <c r="AG40" s="89"/>
      <c r="AH40" s="38"/>
    </row>
    <row r="41" spans="1:34" ht="15">
      <c r="A41" s="86"/>
      <c r="X41" s="87"/>
      <c r="Y41" s="87"/>
      <c r="Z41" s="87"/>
      <c r="AA41" s="87"/>
      <c r="AB41" s="88"/>
      <c r="AC41" s="87"/>
      <c r="AD41" s="89"/>
      <c r="AE41" s="89"/>
      <c r="AG41" s="89"/>
      <c r="AH41" s="38"/>
    </row>
    <row r="42" spans="1:34" ht="15">
      <c r="A42" s="86"/>
      <c r="X42" s="87"/>
      <c r="Y42" s="87"/>
      <c r="Z42" s="87"/>
      <c r="AA42" s="87"/>
      <c r="AB42" s="88"/>
      <c r="AC42" s="87"/>
      <c r="AD42" s="89"/>
      <c r="AE42" s="89"/>
      <c r="AG42" s="89"/>
      <c r="AH42" s="38"/>
    </row>
    <row r="43" spans="1:34" ht="15">
      <c r="A43" s="86"/>
      <c r="X43" s="87"/>
      <c r="Y43" s="87"/>
      <c r="Z43" s="87"/>
      <c r="AA43" s="87"/>
      <c r="AB43" s="88"/>
      <c r="AC43" s="87"/>
      <c r="AD43" s="89"/>
      <c r="AE43" s="89"/>
      <c r="AG43" s="89"/>
      <c r="AH43" s="38"/>
    </row>
    <row r="44" spans="1:34" ht="15">
      <c r="A44" s="86"/>
      <c r="X44" s="87"/>
      <c r="Y44" s="87"/>
      <c r="Z44" s="87"/>
      <c r="AA44" s="87"/>
      <c r="AB44" s="88"/>
      <c r="AC44" s="87"/>
      <c r="AD44" s="89"/>
      <c r="AE44" s="89"/>
      <c r="AG44" s="89"/>
      <c r="AH44" s="38"/>
    </row>
    <row r="45" spans="1:34" ht="15">
      <c r="A45" s="86"/>
      <c r="X45" s="87"/>
      <c r="Y45" s="87"/>
      <c r="Z45" s="87"/>
      <c r="AA45" s="87"/>
      <c r="AB45" s="88"/>
      <c r="AC45" s="87"/>
      <c r="AD45" s="89"/>
      <c r="AE45" s="89"/>
      <c r="AG45" s="89"/>
      <c r="AH45" s="38"/>
    </row>
    <row r="46" spans="1:34" ht="15">
      <c r="A46" s="86"/>
      <c r="X46" s="87"/>
      <c r="Y46" s="87"/>
      <c r="Z46" s="87"/>
      <c r="AA46" s="87"/>
      <c r="AB46" s="88"/>
      <c r="AC46" s="87"/>
      <c r="AD46" s="89"/>
      <c r="AE46" s="89"/>
      <c r="AG46" s="89"/>
      <c r="AH46" s="38"/>
    </row>
    <row r="47" spans="1:34" ht="15">
      <c r="A47" s="86"/>
      <c r="X47" s="87"/>
      <c r="Y47" s="87"/>
      <c r="Z47" s="87"/>
      <c r="AA47" s="87"/>
      <c r="AB47" s="88"/>
      <c r="AC47" s="87"/>
      <c r="AD47" s="89"/>
      <c r="AE47" s="89"/>
      <c r="AG47" s="89"/>
      <c r="AH47" s="38"/>
    </row>
    <row r="48" spans="1:34" ht="15">
      <c r="A48" s="86"/>
      <c r="X48" s="87"/>
      <c r="Y48" s="87"/>
      <c r="Z48" s="87"/>
      <c r="AA48" s="87"/>
      <c r="AB48" s="88"/>
      <c r="AC48" s="87"/>
      <c r="AD48" s="89"/>
      <c r="AE48" s="89"/>
      <c r="AG48" s="89"/>
      <c r="AH48" s="38"/>
    </row>
    <row r="49" spans="1:34" ht="15">
      <c r="A49" s="86"/>
      <c r="X49" s="87"/>
      <c r="Y49" s="87"/>
      <c r="Z49" s="87"/>
      <c r="AA49" s="87"/>
      <c r="AB49" s="88"/>
      <c r="AC49" s="87"/>
      <c r="AD49" s="89"/>
      <c r="AE49" s="89"/>
      <c r="AG49" s="89"/>
      <c r="AH49" s="38"/>
    </row>
    <row r="50" spans="1:34" ht="15">
      <c r="A50" s="86"/>
      <c r="X50" s="87"/>
      <c r="Y50" s="87"/>
      <c r="Z50" s="87"/>
      <c r="AA50" s="87"/>
      <c r="AB50" s="88"/>
      <c r="AC50" s="87"/>
      <c r="AD50" s="89"/>
      <c r="AE50" s="89"/>
      <c r="AG50" s="89"/>
      <c r="AH50" s="38"/>
    </row>
    <row r="51" spans="1:34" ht="15">
      <c r="A51" s="86"/>
      <c r="X51" s="87"/>
      <c r="Y51" s="87"/>
      <c r="Z51" s="87"/>
      <c r="AA51" s="87"/>
      <c r="AB51" s="88"/>
      <c r="AC51" s="87"/>
      <c r="AD51" s="89"/>
      <c r="AE51" s="89"/>
      <c r="AG51" s="89"/>
      <c r="AH51" s="38"/>
    </row>
    <row r="52" spans="1:34" ht="15">
      <c r="A52" s="86"/>
      <c r="X52" s="87"/>
      <c r="Y52" s="87"/>
      <c r="Z52" s="87"/>
      <c r="AA52" s="87"/>
      <c r="AB52" s="88"/>
      <c r="AC52" s="87"/>
      <c r="AD52" s="89"/>
      <c r="AE52" s="89"/>
      <c r="AG52" s="89"/>
      <c r="AH52" s="38"/>
    </row>
    <row r="53" spans="1:34" ht="15">
      <c r="A53" s="86"/>
      <c r="X53" s="87"/>
      <c r="Y53" s="87"/>
      <c r="Z53" s="87"/>
      <c r="AA53" s="87"/>
      <c r="AB53" s="88"/>
      <c r="AC53" s="87"/>
      <c r="AD53" s="89"/>
      <c r="AE53" s="89"/>
      <c r="AG53" s="89"/>
      <c r="AH53" s="38"/>
    </row>
    <row r="54" spans="1:34" ht="15">
      <c r="A54" s="86"/>
      <c r="X54" s="87"/>
      <c r="Y54" s="87"/>
      <c r="Z54" s="87"/>
      <c r="AA54" s="87"/>
      <c r="AB54" s="88"/>
      <c r="AC54" s="87"/>
      <c r="AD54" s="89"/>
      <c r="AE54" s="89"/>
      <c r="AG54" s="89"/>
      <c r="AH54" s="38"/>
    </row>
    <row r="55" spans="1:34" ht="15">
      <c r="A55" s="86"/>
      <c r="X55" s="87"/>
      <c r="Y55" s="87"/>
      <c r="Z55" s="87"/>
      <c r="AA55" s="87"/>
      <c r="AB55" s="88"/>
      <c r="AC55" s="87"/>
      <c r="AD55" s="89"/>
      <c r="AE55" s="89"/>
      <c r="AG55" s="89"/>
      <c r="AH55" s="38"/>
    </row>
    <row r="56" spans="1:34" ht="15">
      <c r="A56" s="86"/>
      <c r="X56" s="87"/>
      <c r="Y56" s="87"/>
      <c r="Z56" s="87"/>
      <c r="AA56" s="87"/>
      <c r="AB56" s="88"/>
      <c r="AC56" s="87"/>
      <c r="AD56" s="89"/>
      <c r="AE56" s="89"/>
      <c r="AG56" s="89"/>
      <c r="AH56" s="38"/>
    </row>
    <row r="57" spans="1:34" ht="15">
      <c r="A57" s="86"/>
      <c r="X57" s="87"/>
      <c r="Y57" s="87"/>
      <c r="Z57" s="87"/>
      <c r="AA57" s="87"/>
      <c r="AB57" s="88"/>
      <c r="AC57" s="87"/>
      <c r="AD57" s="89"/>
      <c r="AE57" s="89"/>
      <c r="AG57" s="89"/>
      <c r="AH57" s="38"/>
    </row>
    <row r="58" spans="1:34" ht="15">
      <c r="A58" s="86"/>
      <c r="X58" s="87"/>
      <c r="Y58" s="87"/>
      <c r="Z58" s="87"/>
      <c r="AA58" s="87"/>
      <c r="AB58" s="88"/>
      <c r="AC58" s="87"/>
      <c r="AD58" s="89"/>
      <c r="AE58" s="89"/>
      <c r="AG58" s="89"/>
      <c r="AH58" s="38"/>
    </row>
    <row r="59" spans="1:34" ht="15">
      <c r="A59" s="86"/>
      <c r="X59" s="87"/>
      <c r="Y59" s="87"/>
      <c r="Z59" s="87"/>
      <c r="AA59" s="87"/>
      <c r="AB59" s="88"/>
      <c r="AC59" s="87"/>
      <c r="AD59" s="89"/>
      <c r="AE59" s="89"/>
      <c r="AG59" s="89"/>
      <c r="AH59" s="38"/>
    </row>
    <row r="60" spans="1:34" ht="15">
      <c r="A60" s="86"/>
      <c r="X60" s="87"/>
      <c r="Y60" s="87"/>
      <c r="Z60" s="87"/>
      <c r="AA60" s="87"/>
      <c r="AB60" s="88"/>
      <c r="AC60" s="87"/>
      <c r="AD60" s="89"/>
      <c r="AE60" s="89"/>
      <c r="AG60" s="89"/>
      <c r="AH60" s="38"/>
    </row>
    <row r="61" spans="1:34" ht="15">
      <c r="A61" s="86"/>
      <c r="X61" s="87"/>
      <c r="Y61" s="87"/>
      <c r="Z61" s="87"/>
      <c r="AA61" s="87"/>
      <c r="AB61" s="88"/>
      <c r="AC61" s="87"/>
      <c r="AD61" s="89"/>
      <c r="AE61" s="89"/>
      <c r="AG61" s="89"/>
      <c r="AH61" s="38"/>
    </row>
    <row r="62" spans="1:34" ht="15">
      <c r="A62" s="86"/>
      <c r="X62" s="87"/>
      <c r="Y62" s="87"/>
      <c r="Z62" s="87"/>
      <c r="AA62" s="87"/>
      <c r="AB62" s="88"/>
      <c r="AC62" s="87"/>
      <c r="AD62" s="89"/>
      <c r="AE62" s="89"/>
      <c r="AG62" s="89"/>
      <c r="AH62" s="38"/>
    </row>
    <row r="63" spans="1:34" ht="15">
      <c r="A63" s="86"/>
      <c r="X63" s="87"/>
      <c r="Y63" s="87"/>
      <c r="Z63" s="87"/>
      <c r="AA63" s="87"/>
      <c r="AB63" s="88"/>
      <c r="AC63" s="87"/>
      <c r="AD63" s="89"/>
      <c r="AE63" s="89"/>
      <c r="AG63" s="89"/>
      <c r="AH63" s="38"/>
    </row>
    <row r="64" spans="1:34" ht="15">
      <c r="A64" s="86"/>
      <c r="X64" s="87"/>
      <c r="Y64" s="87"/>
      <c r="Z64" s="87"/>
      <c r="AA64" s="87"/>
      <c r="AB64" s="88"/>
      <c r="AC64" s="87"/>
      <c r="AD64" s="89"/>
      <c r="AE64" s="89"/>
      <c r="AG64" s="89"/>
      <c r="AH64" s="38"/>
    </row>
    <row r="65" spans="1:34" ht="15">
      <c r="A65" s="86"/>
      <c r="X65" s="87"/>
      <c r="Y65" s="87"/>
      <c r="Z65" s="87"/>
      <c r="AA65" s="87"/>
      <c r="AB65" s="88"/>
      <c r="AC65" s="87"/>
      <c r="AD65" s="89"/>
      <c r="AE65" s="89"/>
      <c r="AG65" s="89"/>
      <c r="AH65" s="38"/>
    </row>
    <row r="66" spans="1:34" ht="15">
      <c r="A66" s="86"/>
      <c r="X66" s="87"/>
      <c r="Y66" s="87"/>
      <c r="Z66" s="87"/>
      <c r="AA66" s="87"/>
      <c r="AB66" s="88"/>
      <c r="AC66" s="87"/>
      <c r="AD66" s="89"/>
      <c r="AE66" s="89"/>
      <c r="AG66" s="89"/>
      <c r="AH66" s="38"/>
    </row>
    <row r="67" spans="1:34" ht="15">
      <c r="A67" s="86"/>
      <c r="X67" s="87"/>
      <c r="Y67" s="87"/>
      <c r="Z67" s="87"/>
      <c r="AA67" s="87"/>
      <c r="AB67" s="88"/>
      <c r="AC67" s="87"/>
      <c r="AD67" s="89"/>
      <c r="AE67" s="89"/>
      <c r="AG67" s="89"/>
      <c r="AH67" s="38"/>
    </row>
    <row r="68" spans="1:34" ht="15">
      <c r="A68" s="86"/>
      <c r="X68" s="87"/>
      <c r="Y68" s="87"/>
      <c r="Z68" s="87"/>
      <c r="AA68" s="87"/>
      <c r="AB68" s="88"/>
      <c r="AC68" s="87"/>
      <c r="AD68" s="89"/>
      <c r="AE68" s="89"/>
      <c r="AG68" s="89"/>
      <c r="AH68" s="38"/>
    </row>
    <row r="69" spans="1:34" ht="15">
      <c r="A69" s="86"/>
      <c r="X69" s="87"/>
      <c r="Y69" s="87"/>
      <c r="Z69" s="87"/>
      <c r="AA69" s="87"/>
      <c r="AB69" s="88"/>
      <c r="AC69" s="87"/>
      <c r="AD69" s="89"/>
      <c r="AE69" s="89"/>
      <c r="AG69" s="89"/>
      <c r="AH69" s="38"/>
    </row>
    <row r="70" spans="1:34" ht="15">
      <c r="A70" s="86"/>
      <c r="X70" s="87"/>
      <c r="Y70" s="87"/>
      <c r="Z70" s="87"/>
      <c r="AA70" s="87"/>
      <c r="AB70" s="88"/>
      <c r="AC70" s="87"/>
      <c r="AD70" s="89"/>
      <c r="AE70" s="89"/>
      <c r="AG70" s="89"/>
      <c r="AH70" s="38"/>
    </row>
    <row r="71" spans="1:34" ht="15">
      <c r="A71" s="86"/>
      <c r="X71" s="87"/>
      <c r="Y71" s="87"/>
      <c r="Z71" s="87"/>
      <c r="AA71" s="87"/>
      <c r="AB71" s="88"/>
      <c r="AC71" s="87"/>
      <c r="AD71" s="89"/>
      <c r="AE71" s="89"/>
      <c r="AG71" s="89"/>
      <c r="AH71" s="38"/>
    </row>
    <row r="72" spans="1:34" ht="15">
      <c r="A72" s="86"/>
      <c r="X72" s="87"/>
      <c r="Y72" s="87"/>
      <c r="Z72" s="87"/>
      <c r="AA72" s="87"/>
      <c r="AB72" s="88"/>
      <c r="AC72" s="87"/>
      <c r="AD72" s="89"/>
      <c r="AE72" s="89"/>
      <c r="AG72" s="89"/>
      <c r="AH72" s="38"/>
    </row>
    <row r="73" spans="1:34" ht="15">
      <c r="A73" s="86"/>
      <c r="X73" s="87"/>
      <c r="Y73" s="87"/>
      <c r="Z73" s="87"/>
      <c r="AA73" s="87"/>
      <c r="AB73" s="88"/>
      <c r="AC73" s="87"/>
      <c r="AD73" s="89"/>
      <c r="AE73" s="89"/>
      <c r="AG73" s="89"/>
      <c r="AH73" s="38"/>
    </row>
    <row r="74" spans="1:34" ht="15">
      <c r="A74" s="86"/>
      <c r="X74" s="87"/>
      <c r="Y74" s="87"/>
      <c r="Z74" s="87"/>
      <c r="AA74" s="87"/>
      <c r="AB74" s="88"/>
      <c r="AC74" s="87"/>
      <c r="AD74" s="89"/>
      <c r="AE74" s="89"/>
      <c r="AG74" s="89"/>
      <c r="AH74" s="38"/>
    </row>
    <row r="75" spans="1:34" ht="15">
      <c r="A75" s="86"/>
      <c r="X75" s="87"/>
      <c r="Y75" s="87"/>
      <c r="Z75" s="87"/>
      <c r="AA75" s="87"/>
      <c r="AB75" s="88"/>
      <c r="AC75" s="87"/>
      <c r="AD75" s="89"/>
      <c r="AE75" s="89"/>
      <c r="AG75" s="89"/>
      <c r="AH75" s="38"/>
    </row>
    <row r="76" spans="1:34" ht="15">
      <c r="A76" s="86"/>
      <c r="X76" s="87"/>
      <c r="Y76" s="87"/>
      <c r="Z76" s="87"/>
      <c r="AA76" s="87"/>
      <c r="AB76" s="88"/>
      <c r="AC76" s="87"/>
      <c r="AD76" s="89"/>
      <c r="AE76" s="89"/>
      <c r="AG76" s="89"/>
      <c r="AH76" s="38"/>
    </row>
    <row r="77" spans="1:34" ht="15">
      <c r="A77" s="86"/>
      <c r="X77" s="87"/>
      <c r="Y77" s="87"/>
      <c r="Z77" s="87"/>
      <c r="AA77" s="87"/>
      <c r="AB77" s="88"/>
      <c r="AC77" s="87"/>
      <c r="AD77" s="89"/>
      <c r="AE77" s="89"/>
      <c r="AG77" s="89"/>
      <c r="AH77" s="38"/>
    </row>
    <row r="78" spans="1:34" ht="15">
      <c r="A78" s="86"/>
      <c r="X78" s="87"/>
      <c r="Y78" s="87"/>
      <c r="Z78" s="87"/>
      <c r="AA78" s="87"/>
      <c r="AB78" s="88"/>
      <c r="AC78" s="87"/>
      <c r="AD78" s="89"/>
      <c r="AE78" s="89"/>
      <c r="AG78" s="89"/>
      <c r="AH78" s="38"/>
    </row>
    <row r="79" spans="1:34" ht="15">
      <c r="A79" s="86"/>
      <c r="X79" s="87"/>
      <c r="Y79" s="87"/>
      <c r="Z79" s="87"/>
      <c r="AA79" s="87"/>
      <c r="AB79" s="88"/>
      <c r="AC79" s="87"/>
      <c r="AD79" s="89"/>
      <c r="AE79" s="89"/>
      <c r="AG79" s="89"/>
      <c r="AH79" s="38"/>
    </row>
    <row r="80" spans="1:34" ht="15">
      <c r="A80" s="86"/>
      <c r="X80" s="87"/>
      <c r="Y80" s="87"/>
      <c r="Z80" s="87"/>
      <c r="AA80" s="87"/>
      <c r="AB80" s="88"/>
      <c r="AC80" s="87"/>
      <c r="AD80" s="89"/>
      <c r="AE80" s="89"/>
      <c r="AG80" s="89"/>
      <c r="AH80" s="38"/>
    </row>
    <row r="81" spans="1:34" ht="15">
      <c r="A81" s="86"/>
      <c r="X81" s="87"/>
      <c r="Y81" s="87"/>
      <c r="Z81" s="87"/>
      <c r="AA81" s="87"/>
      <c r="AB81" s="88"/>
      <c r="AC81" s="87"/>
      <c r="AD81" s="89"/>
      <c r="AE81" s="89"/>
      <c r="AG81" s="89"/>
      <c r="AH81" s="38"/>
    </row>
    <row r="82" spans="1:34" ht="15">
      <c r="A82" s="86"/>
      <c r="X82" s="87"/>
      <c r="Y82" s="87"/>
      <c r="Z82" s="87"/>
      <c r="AA82" s="87"/>
      <c r="AB82" s="88"/>
      <c r="AC82" s="87"/>
      <c r="AD82" s="89"/>
      <c r="AE82" s="89"/>
      <c r="AG82" s="89"/>
      <c r="AH82" s="38"/>
    </row>
    <row r="83" spans="1:34" ht="15">
      <c r="A83" s="86"/>
      <c r="X83" s="87"/>
      <c r="Y83" s="87"/>
      <c r="Z83" s="87"/>
      <c r="AA83" s="87"/>
      <c r="AB83" s="88"/>
      <c r="AC83" s="87"/>
      <c r="AD83" s="89"/>
      <c r="AE83" s="89"/>
      <c r="AG83" s="89"/>
      <c r="AH83" s="38"/>
    </row>
    <row r="84" spans="1:34" ht="15">
      <c r="A84" s="86"/>
      <c r="X84" s="87"/>
      <c r="Y84" s="87"/>
      <c r="Z84" s="87"/>
      <c r="AA84" s="87"/>
      <c r="AB84" s="88"/>
      <c r="AC84" s="87"/>
      <c r="AD84" s="89"/>
      <c r="AE84" s="89"/>
      <c r="AG84" s="89"/>
      <c r="AH84" s="38"/>
    </row>
    <row r="85" spans="1:34" ht="15">
      <c r="A85" s="86"/>
      <c r="X85" s="87"/>
      <c r="Y85" s="87"/>
      <c r="Z85" s="87"/>
      <c r="AA85" s="87"/>
      <c r="AB85" s="88"/>
      <c r="AC85" s="87"/>
      <c r="AD85" s="89"/>
      <c r="AE85" s="89"/>
      <c r="AG85" s="89"/>
      <c r="AH85" s="38"/>
    </row>
    <row r="86" spans="1:34" ht="15">
      <c r="A86" s="86"/>
      <c r="X86" s="87"/>
      <c r="Y86" s="87"/>
      <c r="Z86" s="87"/>
      <c r="AA86" s="87"/>
      <c r="AB86" s="88"/>
      <c r="AC86" s="87"/>
      <c r="AD86" s="89"/>
      <c r="AE86" s="89"/>
      <c r="AG86" s="89"/>
      <c r="AH86" s="38"/>
    </row>
    <row r="87" spans="1:34" ht="15">
      <c r="A87" s="86"/>
      <c r="X87" s="87"/>
      <c r="Y87" s="87"/>
      <c r="Z87" s="87"/>
      <c r="AA87" s="87"/>
      <c r="AB87" s="88"/>
      <c r="AC87" s="87"/>
      <c r="AD87" s="89"/>
      <c r="AE87" s="89"/>
      <c r="AG87" s="89"/>
      <c r="AH87" s="38"/>
    </row>
    <row r="88" spans="1:34" ht="15">
      <c r="A88" s="86"/>
      <c r="X88" s="87"/>
      <c r="Y88" s="87"/>
      <c r="Z88" s="87"/>
      <c r="AA88" s="87"/>
      <c r="AB88" s="88"/>
      <c r="AC88" s="87"/>
      <c r="AD88" s="89"/>
      <c r="AE88" s="89"/>
      <c r="AG88" s="89"/>
      <c r="AH88" s="38"/>
    </row>
    <row r="89" spans="1:34" ht="15">
      <c r="A89" s="86"/>
      <c r="X89" s="87"/>
      <c r="Y89" s="87"/>
      <c r="Z89" s="87"/>
      <c r="AA89" s="87"/>
      <c r="AB89" s="88"/>
      <c r="AC89" s="87"/>
      <c r="AD89" s="89"/>
      <c r="AE89" s="89"/>
      <c r="AG89" s="89"/>
      <c r="AH89" s="38"/>
    </row>
    <row r="90" spans="1:34" ht="15">
      <c r="A90" s="86"/>
      <c r="X90" s="87"/>
      <c r="Y90" s="87"/>
      <c r="Z90" s="87"/>
      <c r="AA90" s="87"/>
      <c r="AB90" s="88"/>
      <c r="AC90" s="87"/>
      <c r="AD90" s="89"/>
      <c r="AE90" s="89"/>
      <c r="AG90" s="89"/>
      <c r="AH90" s="38"/>
    </row>
    <row r="91" spans="1:34" ht="15">
      <c r="A91" s="86"/>
      <c r="X91" s="87"/>
      <c r="Y91" s="87"/>
      <c r="Z91" s="87"/>
      <c r="AA91" s="87"/>
      <c r="AB91" s="88"/>
      <c r="AC91" s="87"/>
      <c r="AD91" s="89"/>
      <c r="AE91" s="89"/>
      <c r="AG91" s="89"/>
      <c r="AH91" s="38"/>
    </row>
    <row r="92" spans="1:34" ht="15">
      <c r="A92" s="86"/>
      <c r="X92" s="87"/>
      <c r="Y92" s="87"/>
      <c r="Z92" s="87"/>
      <c r="AA92" s="87"/>
      <c r="AB92" s="88"/>
      <c r="AC92" s="87"/>
      <c r="AD92" s="89"/>
      <c r="AE92" s="89"/>
      <c r="AG92" s="89"/>
      <c r="AH92" s="38"/>
    </row>
    <row r="93" spans="1:34" ht="15">
      <c r="A93" s="86"/>
      <c r="X93" s="87"/>
      <c r="Y93" s="87"/>
      <c r="Z93" s="87"/>
      <c r="AA93" s="87"/>
      <c r="AB93" s="88"/>
      <c r="AC93" s="87"/>
      <c r="AD93" s="89"/>
      <c r="AE93" s="89"/>
      <c r="AG93" s="89"/>
      <c r="AH93" s="38"/>
    </row>
    <row r="94" spans="1:34" ht="15">
      <c r="A94" s="86"/>
      <c r="X94" s="87"/>
      <c r="Y94" s="87"/>
      <c r="Z94" s="87"/>
      <c r="AA94" s="87"/>
      <c r="AB94" s="88"/>
      <c r="AC94" s="87"/>
      <c r="AD94" s="89"/>
      <c r="AE94" s="89"/>
      <c r="AG94" s="89"/>
      <c r="AH94" s="38"/>
    </row>
    <row r="95" spans="1:34" ht="15">
      <c r="A95" s="86"/>
      <c r="X95" s="87"/>
      <c r="Y95" s="87"/>
      <c r="Z95" s="87"/>
      <c r="AA95" s="87"/>
      <c r="AB95" s="88"/>
      <c r="AC95" s="87"/>
      <c r="AD95" s="89"/>
      <c r="AE95" s="89"/>
      <c r="AG95" s="89"/>
      <c r="AH95" s="38"/>
    </row>
    <row r="96" spans="1:34" ht="15">
      <c r="A96" s="86"/>
      <c r="X96" s="87"/>
      <c r="Y96" s="87"/>
      <c r="Z96" s="87"/>
      <c r="AA96" s="87"/>
      <c r="AB96" s="88"/>
      <c r="AC96" s="87"/>
      <c r="AD96" s="89"/>
      <c r="AE96" s="89"/>
      <c r="AG96" s="89"/>
      <c r="AH96" s="38"/>
    </row>
    <row r="97" spans="1:34" ht="15">
      <c r="A97" s="86"/>
      <c r="X97" s="87"/>
      <c r="Y97" s="87"/>
      <c r="Z97" s="87"/>
      <c r="AA97" s="87"/>
      <c r="AB97" s="88"/>
      <c r="AC97" s="87"/>
      <c r="AD97" s="89"/>
      <c r="AE97" s="89"/>
      <c r="AG97" s="89"/>
      <c r="AH97" s="38"/>
    </row>
    <row r="98" spans="1:34" ht="15">
      <c r="A98" s="86"/>
      <c r="X98" s="87"/>
      <c r="Y98" s="87"/>
      <c r="Z98" s="87"/>
      <c r="AA98" s="87"/>
      <c r="AB98" s="88"/>
      <c r="AC98" s="87"/>
      <c r="AD98" s="89"/>
      <c r="AE98" s="89"/>
      <c r="AG98" s="89"/>
      <c r="AH98" s="38"/>
    </row>
    <row r="99" spans="1:34" ht="15">
      <c r="A99" s="86"/>
      <c r="X99" s="87"/>
      <c r="Y99" s="87"/>
      <c r="Z99" s="87"/>
      <c r="AA99" s="87"/>
      <c r="AB99" s="88"/>
      <c r="AC99" s="87"/>
      <c r="AD99" s="89"/>
      <c r="AE99" s="89"/>
      <c r="AG99" s="89"/>
      <c r="AH99" s="38"/>
    </row>
    <row r="100" spans="1:34" ht="15">
      <c r="A100" s="86"/>
      <c r="X100" s="87"/>
      <c r="Y100" s="87"/>
      <c r="Z100" s="87"/>
      <c r="AA100" s="87"/>
      <c r="AB100" s="88"/>
      <c r="AC100" s="87"/>
      <c r="AD100" s="89"/>
      <c r="AE100" s="89"/>
      <c r="AG100" s="89"/>
      <c r="AH100" s="38"/>
    </row>
    <row r="101" spans="1:34" ht="15">
      <c r="A101" s="86"/>
      <c r="X101" s="87"/>
      <c r="Y101" s="87"/>
      <c r="Z101" s="87"/>
      <c r="AA101" s="87"/>
      <c r="AB101" s="88"/>
      <c r="AC101" s="87"/>
      <c r="AD101" s="89"/>
      <c r="AE101" s="89"/>
      <c r="AG101" s="89"/>
      <c r="AH101" s="38"/>
    </row>
    <row r="102" spans="1:34" ht="15">
      <c r="A102" s="86"/>
      <c r="X102" s="87"/>
      <c r="Y102" s="87"/>
      <c r="Z102" s="87"/>
      <c r="AA102" s="87"/>
      <c r="AB102" s="88"/>
      <c r="AC102" s="87"/>
      <c r="AD102" s="89"/>
      <c r="AE102" s="89"/>
      <c r="AG102" s="89"/>
      <c r="AH102" s="38"/>
    </row>
    <row r="103" spans="1:34" ht="15">
      <c r="A103" s="86"/>
      <c r="X103" s="87"/>
      <c r="Y103" s="87"/>
      <c r="Z103" s="87"/>
      <c r="AA103" s="87"/>
      <c r="AB103" s="88"/>
      <c r="AC103" s="87"/>
      <c r="AD103" s="89"/>
      <c r="AE103" s="89"/>
      <c r="AG103" s="89"/>
      <c r="AH103" s="38"/>
    </row>
    <row r="104" spans="1:34" ht="15">
      <c r="A104" s="86"/>
      <c r="X104" s="87"/>
      <c r="Y104" s="87"/>
      <c r="Z104" s="87"/>
      <c r="AA104" s="87"/>
      <c r="AB104" s="88"/>
      <c r="AC104" s="87"/>
      <c r="AD104" s="89"/>
      <c r="AE104" s="89"/>
      <c r="AG104" s="89"/>
      <c r="AH104" s="38"/>
    </row>
    <row r="105" spans="1:34" ht="15">
      <c r="A105" s="86"/>
      <c r="X105" s="87"/>
      <c r="Y105" s="87"/>
      <c r="Z105" s="87"/>
      <c r="AA105" s="87"/>
      <c r="AB105" s="88"/>
      <c r="AC105" s="87"/>
      <c r="AD105" s="89"/>
      <c r="AE105" s="89"/>
      <c r="AG105" s="89"/>
      <c r="AH105" s="38"/>
    </row>
    <row r="106" spans="1:34" ht="15">
      <c r="A106" s="86"/>
      <c r="X106" s="87"/>
      <c r="Y106" s="87"/>
      <c r="Z106" s="87"/>
      <c r="AA106" s="87"/>
      <c r="AB106" s="88"/>
      <c r="AC106" s="87"/>
      <c r="AD106" s="89"/>
      <c r="AE106" s="89"/>
      <c r="AG106" s="89"/>
      <c r="AH106" s="38"/>
    </row>
    <row r="107" spans="1:34" ht="15">
      <c r="A107" s="86"/>
      <c r="X107" s="87"/>
      <c r="Y107" s="87"/>
      <c r="Z107" s="87"/>
      <c r="AA107" s="87"/>
      <c r="AB107" s="88"/>
      <c r="AC107" s="87"/>
      <c r="AD107" s="89"/>
      <c r="AE107" s="89"/>
      <c r="AG107" s="89"/>
      <c r="AH107" s="38"/>
    </row>
    <row r="108" spans="1:34" ht="15">
      <c r="A108" s="86"/>
      <c r="X108" s="87"/>
      <c r="Y108" s="87"/>
      <c r="Z108" s="87"/>
      <c r="AA108" s="87"/>
      <c r="AB108" s="88"/>
      <c r="AC108" s="87"/>
      <c r="AD108" s="89"/>
      <c r="AE108" s="89"/>
      <c r="AG108" s="89"/>
      <c r="AH108" s="38"/>
    </row>
    <row r="109" spans="1:34" ht="15">
      <c r="A109" s="86"/>
      <c r="X109" s="87"/>
      <c r="Y109" s="87"/>
      <c r="Z109" s="87"/>
      <c r="AA109" s="87"/>
      <c r="AB109" s="88"/>
      <c r="AC109" s="87"/>
      <c r="AD109" s="89"/>
      <c r="AE109" s="89"/>
      <c r="AG109" s="89"/>
      <c r="AH109" s="38"/>
    </row>
    <row r="110" spans="1:34" ht="15">
      <c r="A110" s="86"/>
      <c r="X110" s="87"/>
      <c r="Y110" s="87"/>
      <c r="Z110" s="87"/>
      <c r="AA110" s="87"/>
      <c r="AB110" s="88"/>
      <c r="AC110" s="87"/>
      <c r="AD110" s="89"/>
      <c r="AE110" s="89"/>
      <c r="AG110" s="89"/>
      <c r="AH110" s="38"/>
    </row>
    <row r="111" spans="1:34" ht="15">
      <c r="A111" s="86"/>
      <c r="X111" s="87"/>
      <c r="Y111" s="87"/>
      <c r="Z111" s="87"/>
      <c r="AA111" s="87"/>
      <c r="AB111" s="88"/>
      <c r="AC111" s="87"/>
      <c r="AD111" s="89"/>
      <c r="AE111" s="89"/>
      <c r="AG111" s="89"/>
      <c r="AH111" s="38"/>
    </row>
    <row r="112" spans="1:34" ht="15">
      <c r="A112" s="86"/>
      <c r="X112" s="87"/>
      <c r="Y112" s="87"/>
      <c r="Z112" s="87"/>
      <c r="AA112" s="87"/>
      <c r="AB112" s="88"/>
      <c r="AC112" s="87"/>
      <c r="AD112" s="89"/>
      <c r="AE112" s="89"/>
      <c r="AG112" s="89"/>
      <c r="AH112" s="38"/>
    </row>
    <row r="113" spans="1:34" ht="15">
      <c r="A113" s="86"/>
      <c r="X113" s="87"/>
      <c r="Y113" s="87"/>
      <c r="Z113" s="87"/>
      <c r="AA113" s="87"/>
      <c r="AB113" s="88"/>
      <c r="AC113" s="87"/>
      <c r="AD113" s="89"/>
      <c r="AE113" s="89"/>
      <c r="AG113" s="89"/>
      <c r="AH113" s="38"/>
    </row>
    <row r="114" spans="1:34" ht="15">
      <c r="A114" s="86"/>
      <c r="X114" s="87"/>
      <c r="Y114" s="87"/>
      <c r="Z114" s="87"/>
      <c r="AA114" s="87"/>
      <c r="AB114" s="88"/>
      <c r="AC114" s="87"/>
      <c r="AD114" s="89"/>
      <c r="AE114" s="89"/>
      <c r="AG114" s="89"/>
      <c r="AH114" s="38"/>
    </row>
    <row r="115" spans="1:34" ht="15">
      <c r="A115" s="86"/>
      <c r="X115" s="87"/>
      <c r="Y115" s="87"/>
      <c r="Z115" s="87"/>
      <c r="AA115" s="87"/>
      <c r="AB115" s="88"/>
      <c r="AC115" s="87"/>
      <c r="AD115" s="89"/>
      <c r="AE115" s="89"/>
      <c r="AG115" s="89"/>
      <c r="AH115" s="38"/>
    </row>
    <row r="116" spans="1:34" ht="15">
      <c r="A116" s="86"/>
      <c r="X116" s="87"/>
      <c r="Y116" s="87"/>
      <c r="Z116" s="87"/>
      <c r="AA116" s="87"/>
      <c r="AB116" s="88"/>
      <c r="AC116" s="87"/>
      <c r="AD116" s="89"/>
      <c r="AE116" s="89"/>
      <c r="AG116" s="89"/>
      <c r="AH116" s="38"/>
    </row>
    <row r="117" spans="1:34" ht="15">
      <c r="A117" s="86"/>
      <c r="X117" s="87"/>
      <c r="Y117" s="87"/>
      <c r="Z117" s="87"/>
      <c r="AA117" s="87"/>
      <c r="AB117" s="88"/>
      <c r="AC117" s="87"/>
      <c r="AD117" s="89"/>
      <c r="AE117" s="89"/>
      <c r="AG117" s="89"/>
      <c r="AH117" s="38"/>
    </row>
    <row r="118" spans="1:34" ht="15">
      <c r="A118" s="86"/>
      <c r="X118" s="87"/>
      <c r="Y118" s="87"/>
      <c r="Z118" s="87"/>
      <c r="AA118" s="87"/>
      <c r="AB118" s="88"/>
      <c r="AC118" s="87"/>
      <c r="AD118" s="89"/>
      <c r="AE118" s="89"/>
      <c r="AG118" s="89"/>
      <c r="AH118" s="38"/>
    </row>
    <row r="119" spans="1:34" ht="15">
      <c r="A119" s="86"/>
      <c r="X119" s="87"/>
      <c r="Y119" s="87"/>
      <c r="Z119" s="87"/>
      <c r="AA119" s="87"/>
      <c r="AB119" s="88"/>
      <c r="AC119" s="87"/>
      <c r="AD119" s="89"/>
      <c r="AE119" s="89"/>
      <c r="AG119" s="89"/>
      <c r="AH119" s="38"/>
    </row>
    <row r="120" spans="1:34" ht="15">
      <c r="A120" s="86"/>
      <c r="X120" s="87"/>
      <c r="Y120" s="87"/>
      <c r="Z120" s="87"/>
      <c r="AA120" s="87"/>
      <c r="AB120" s="88"/>
      <c r="AC120" s="87"/>
      <c r="AD120" s="89"/>
      <c r="AE120" s="89"/>
      <c r="AG120" s="89"/>
      <c r="AH120" s="38"/>
    </row>
    <row r="121" spans="1:34" ht="15">
      <c r="A121" s="86"/>
      <c r="X121" s="87"/>
      <c r="Y121" s="87"/>
      <c r="Z121" s="87"/>
      <c r="AA121" s="87"/>
      <c r="AB121" s="88"/>
      <c r="AC121" s="87"/>
      <c r="AD121" s="89"/>
      <c r="AE121" s="89"/>
      <c r="AG121" s="89"/>
      <c r="AH121" s="38"/>
    </row>
    <row r="122" spans="1:34" ht="15">
      <c r="A122" s="86"/>
      <c r="X122" s="87"/>
      <c r="Y122" s="87"/>
      <c r="Z122" s="87"/>
      <c r="AA122" s="87"/>
      <c r="AB122" s="88"/>
      <c r="AC122" s="87"/>
      <c r="AD122" s="89"/>
      <c r="AE122" s="89"/>
      <c r="AG122" s="89"/>
      <c r="AH122" s="38"/>
    </row>
    <row r="123" spans="1:34" ht="15">
      <c r="A123" s="86"/>
      <c r="X123" s="87"/>
      <c r="Y123" s="87"/>
      <c r="Z123" s="87"/>
      <c r="AA123" s="87"/>
      <c r="AB123" s="88"/>
      <c r="AC123" s="87"/>
      <c r="AD123" s="89"/>
      <c r="AE123" s="89"/>
      <c r="AG123" s="89"/>
      <c r="AH123" s="38"/>
    </row>
    <row r="124" spans="1:34" ht="15">
      <c r="A124" s="86"/>
      <c r="X124" s="87"/>
      <c r="Y124" s="87"/>
      <c r="Z124" s="87"/>
      <c r="AA124" s="87"/>
      <c r="AB124" s="88"/>
      <c r="AC124" s="87"/>
      <c r="AD124" s="89"/>
      <c r="AE124" s="89"/>
      <c r="AG124" s="89"/>
      <c r="AH124" s="38"/>
    </row>
    <row r="125" spans="1:34" ht="15">
      <c r="A125" s="86"/>
      <c r="X125" s="87"/>
      <c r="Y125" s="87"/>
      <c r="Z125" s="87"/>
      <c r="AA125" s="87"/>
      <c r="AB125" s="88"/>
      <c r="AC125" s="87"/>
      <c r="AD125" s="89"/>
      <c r="AE125" s="89"/>
      <c r="AG125" s="89"/>
      <c r="AH125" s="38"/>
    </row>
    <row r="126" spans="1:34" ht="15">
      <c r="A126" s="86"/>
      <c r="X126" s="87"/>
      <c r="Y126" s="87"/>
      <c r="Z126" s="87"/>
      <c r="AA126" s="87"/>
      <c r="AB126" s="88"/>
      <c r="AC126" s="87"/>
      <c r="AD126" s="89"/>
      <c r="AE126" s="89"/>
      <c r="AG126" s="89"/>
      <c r="AH126" s="38"/>
    </row>
    <row r="127" spans="1:34" ht="15">
      <c r="A127" s="86"/>
      <c r="X127" s="87"/>
      <c r="Y127" s="87"/>
      <c r="Z127" s="87"/>
      <c r="AA127" s="87"/>
      <c r="AB127" s="88"/>
      <c r="AC127" s="87"/>
      <c r="AD127" s="89"/>
      <c r="AE127" s="89"/>
      <c r="AG127" s="89"/>
      <c r="AH127" s="38"/>
    </row>
    <row r="128" spans="1:34" ht="15">
      <c r="A128" s="86"/>
      <c r="X128" s="87"/>
      <c r="Y128" s="87"/>
      <c r="Z128" s="87"/>
      <c r="AA128" s="87"/>
      <c r="AB128" s="88"/>
      <c r="AC128" s="87"/>
      <c r="AD128" s="89"/>
      <c r="AE128" s="89"/>
      <c r="AG128" s="89"/>
      <c r="AH128" s="38"/>
    </row>
    <row r="129" spans="1:34" ht="15">
      <c r="A129" s="86"/>
      <c r="X129" s="87"/>
      <c r="Y129" s="87"/>
      <c r="Z129" s="87"/>
      <c r="AA129" s="87"/>
      <c r="AB129" s="88"/>
      <c r="AC129" s="87"/>
      <c r="AD129" s="89"/>
      <c r="AE129" s="89"/>
      <c r="AG129" s="89"/>
      <c r="AH129" s="38"/>
    </row>
    <row r="130" spans="1:34" ht="15">
      <c r="A130" s="86"/>
      <c r="X130" s="87"/>
      <c r="Y130" s="87"/>
      <c r="Z130" s="87"/>
      <c r="AA130" s="87"/>
      <c r="AB130" s="88"/>
      <c r="AC130" s="87"/>
      <c r="AD130" s="89"/>
      <c r="AE130" s="89"/>
      <c r="AG130" s="89"/>
      <c r="AH130" s="38"/>
    </row>
    <row r="131" spans="1:34" ht="15">
      <c r="A131" s="86"/>
      <c r="X131" s="87"/>
      <c r="Y131" s="87"/>
      <c r="Z131" s="87"/>
      <c r="AA131" s="87"/>
      <c r="AB131" s="88"/>
      <c r="AC131" s="87"/>
      <c r="AD131" s="89"/>
      <c r="AE131" s="89"/>
      <c r="AG131" s="89"/>
      <c r="AH131" s="38"/>
    </row>
    <row r="132" spans="1:34" ht="15">
      <c r="A132" s="86"/>
      <c r="X132" s="87"/>
      <c r="Y132" s="87"/>
      <c r="Z132" s="87"/>
      <c r="AA132" s="87"/>
      <c r="AB132" s="88"/>
      <c r="AC132" s="87"/>
      <c r="AD132" s="89"/>
      <c r="AE132" s="89"/>
      <c r="AG132" s="89"/>
      <c r="AH132" s="38"/>
    </row>
    <row r="133" spans="1:34" ht="15">
      <c r="A133" s="86"/>
      <c r="X133" s="87"/>
      <c r="Y133" s="87"/>
      <c r="Z133" s="87"/>
      <c r="AA133" s="87"/>
      <c r="AB133" s="88"/>
      <c r="AC133" s="87"/>
      <c r="AD133" s="89"/>
      <c r="AE133" s="89"/>
      <c r="AG133" s="89"/>
      <c r="AH133" s="38"/>
    </row>
    <row r="134" spans="1:34" ht="15">
      <c r="A134" s="86"/>
      <c r="X134" s="87"/>
      <c r="Y134" s="87"/>
      <c r="Z134" s="87"/>
      <c r="AA134" s="87"/>
      <c r="AB134" s="88"/>
      <c r="AC134" s="87"/>
      <c r="AD134" s="89"/>
      <c r="AE134" s="89"/>
      <c r="AG134" s="89"/>
      <c r="AH134" s="38"/>
    </row>
    <row r="135" spans="1:34" ht="15">
      <c r="A135" s="86"/>
      <c r="X135" s="87"/>
      <c r="Y135" s="87"/>
      <c r="Z135" s="87"/>
      <c r="AA135" s="87"/>
      <c r="AB135" s="88"/>
      <c r="AC135" s="87"/>
      <c r="AD135" s="89"/>
      <c r="AE135" s="89"/>
      <c r="AG135" s="89"/>
      <c r="AH135" s="38"/>
    </row>
    <row r="136" spans="1:34" ht="15">
      <c r="A136" s="86"/>
      <c r="X136" s="87"/>
      <c r="Y136" s="87"/>
      <c r="Z136" s="87"/>
      <c r="AA136" s="87"/>
      <c r="AB136" s="88"/>
      <c r="AC136" s="87"/>
      <c r="AD136" s="89"/>
      <c r="AE136" s="89"/>
      <c r="AG136" s="89"/>
      <c r="AH136" s="38"/>
    </row>
    <row r="137" spans="1:34" ht="15">
      <c r="A137" s="86"/>
      <c r="X137" s="87"/>
      <c r="Y137" s="87"/>
      <c r="Z137" s="87"/>
      <c r="AA137" s="87"/>
      <c r="AB137" s="88"/>
      <c r="AC137" s="87"/>
      <c r="AD137" s="89"/>
      <c r="AE137" s="89"/>
      <c r="AG137" s="89"/>
      <c r="AH137" s="38"/>
    </row>
    <row r="138" spans="1:34" ht="15">
      <c r="A138" s="86"/>
      <c r="X138" s="87"/>
      <c r="Y138" s="87"/>
      <c r="Z138" s="87"/>
      <c r="AA138" s="87"/>
      <c r="AB138" s="88"/>
      <c r="AC138" s="87"/>
      <c r="AD138" s="89"/>
      <c r="AE138" s="89"/>
      <c r="AG138" s="89"/>
      <c r="AH138" s="38"/>
    </row>
    <row r="139" spans="1:34" ht="15">
      <c r="A139" s="86"/>
      <c r="X139" s="87"/>
      <c r="Y139" s="87"/>
      <c r="Z139" s="87"/>
      <c r="AA139" s="87"/>
      <c r="AB139" s="88"/>
      <c r="AC139" s="87"/>
      <c r="AD139" s="89"/>
      <c r="AE139" s="89"/>
      <c r="AG139" s="89"/>
      <c r="AH139" s="38"/>
    </row>
    <row r="140" spans="1:34" ht="15">
      <c r="A140" s="86"/>
      <c r="X140" s="87"/>
      <c r="Y140" s="87"/>
      <c r="Z140" s="87"/>
      <c r="AA140" s="87"/>
      <c r="AB140" s="88"/>
      <c r="AC140" s="87"/>
      <c r="AD140" s="89"/>
      <c r="AE140" s="89"/>
      <c r="AG140" s="89"/>
      <c r="AH140" s="38"/>
    </row>
    <row r="141" spans="1:34" ht="15">
      <c r="A141" s="86"/>
      <c r="X141" s="87"/>
      <c r="Y141" s="87"/>
      <c r="Z141" s="87"/>
      <c r="AA141" s="87"/>
      <c r="AB141" s="88"/>
      <c r="AC141" s="87"/>
      <c r="AD141" s="89"/>
      <c r="AE141" s="89"/>
      <c r="AG141" s="89"/>
      <c r="AH141" s="38"/>
    </row>
    <row r="142" spans="1:34" ht="15">
      <c r="A142" s="86"/>
      <c r="X142" s="87"/>
      <c r="Y142" s="87"/>
      <c r="Z142" s="87"/>
      <c r="AA142" s="87"/>
      <c r="AB142" s="88"/>
      <c r="AC142" s="87"/>
      <c r="AD142" s="89"/>
      <c r="AE142" s="89"/>
      <c r="AG142" s="89"/>
      <c r="AH142" s="38"/>
    </row>
    <row r="143" spans="1:34" ht="15">
      <c r="A143" s="86"/>
      <c r="X143" s="87"/>
      <c r="Y143" s="87"/>
      <c r="Z143" s="87"/>
      <c r="AA143" s="87"/>
      <c r="AB143" s="88"/>
      <c r="AC143" s="87"/>
      <c r="AD143" s="89"/>
      <c r="AE143" s="89"/>
      <c r="AG143" s="89"/>
      <c r="AH143" s="38"/>
    </row>
    <row r="144" spans="1:34" ht="15">
      <c r="A144" s="86"/>
      <c r="X144" s="87"/>
      <c r="Y144" s="87"/>
      <c r="Z144" s="87"/>
      <c r="AA144" s="87"/>
      <c r="AB144" s="88"/>
      <c r="AC144" s="87"/>
      <c r="AD144" s="89"/>
      <c r="AE144" s="89"/>
      <c r="AG144" s="89"/>
      <c r="AH144" s="38"/>
    </row>
    <row r="145" spans="1:34" ht="15">
      <c r="A145" s="86"/>
      <c r="X145" s="87"/>
      <c r="Y145" s="87"/>
      <c r="Z145" s="87"/>
      <c r="AA145" s="87"/>
      <c r="AB145" s="88"/>
      <c r="AC145" s="87"/>
      <c r="AD145" s="89"/>
      <c r="AE145" s="89"/>
      <c r="AG145" s="89"/>
      <c r="AH145" s="38"/>
    </row>
    <row r="146" spans="1:34" ht="15">
      <c r="A146" s="86"/>
      <c r="X146" s="87"/>
      <c r="Y146" s="87"/>
      <c r="Z146" s="87"/>
      <c r="AA146" s="87"/>
      <c r="AB146" s="88"/>
      <c r="AC146" s="87"/>
      <c r="AD146" s="89"/>
      <c r="AE146" s="89"/>
      <c r="AG146" s="89"/>
      <c r="AH146" s="38"/>
    </row>
    <row r="147" spans="1:34" ht="15">
      <c r="A147" s="86"/>
      <c r="X147" s="87"/>
      <c r="Y147" s="87"/>
      <c r="Z147" s="87"/>
      <c r="AA147" s="87"/>
      <c r="AB147" s="88"/>
      <c r="AC147" s="87"/>
      <c r="AD147" s="89"/>
      <c r="AE147" s="89"/>
      <c r="AG147" s="89"/>
      <c r="AH147" s="38"/>
    </row>
    <row r="148" spans="1:34" ht="15">
      <c r="A148" s="86"/>
      <c r="X148" s="87"/>
      <c r="Y148" s="87"/>
      <c r="Z148" s="87"/>
      <c r="AA148" s="87"/>
      <c r="AB148" s="88"/>
      <c r="AC148" s="87"/>
      <c r="AD148" s="89"/>
      <c r="AE148" s="89"/>
      <c r="AG148" s="89"/>
      <c r="AH148" s="38"/>
    </row>
    <row r="149" spans="1:34" ht="15">
      <c r="A149" s="86"/>
      <c r="X149" s="87"/>
      <c r="Y149" s="87"/>
      <c r="Z149" s="87"/>
      <c r="AA149" s="87"/>
      <c r="AB149" s="88"/>
      <c r="AC149" s="87"/>
      <c r="AD149" s="89"/>
      <c r="AE149" s="89"/>
      <c r="AG149" s="89"/>
      <c r="AH149" s="38"/>
    </row>
    <row r="150" spans="1:34" ht="15">
      <c r="A150" s="86"/>
      <c r="X150" s="87"/>
      <c r="Y150" s="87"/>
      <c r="Z150" s="87"/>
      <c r="AA150" s="87"/>
      <c r="AB150" s="88"/>
      <c r="AC150" s="87"/>
      <c r="AD150" s="89"/>
      <c r="AE150" s="89"/>
      <c r="AG150" s="89"/>
      <c r="AH150" s="38"/>
    </row>
    <row r="151" spans="1:34" ht="15">
      <c r="A151" s="86"/>
      <c r="X151" s="87"/>
      <c r="Y151" s="87"/>
      <c r="Z151" s="87"/>
      <c r="AA151" s="87"/>
      <c r="AB151" s="88"/>
      <c r="AC151" s="87"/>
      <c r="AD151" s="89"/>
      <c r="AE151" s="89"/>
      <c r="AG151" s="89"/>
      <c r="AH151" s="38"/>
    </row>
    <row r="152" spans="1:34" ht="15">
      <c r="A152" s="86"/>
      <c r="X152" s="87"/>
      <c r="Y152" s="87"/>
      <c r="Z152" s="87"/>
      <c r="AA152" s="87"/>
      <c r="AB152" s="88"/>
      <c r="AC152" s="87"/>
      <c r="AD152" s="89"/>
      <c r="AE152" s="89"/>
      <c r="AG152" s="89"/>
      <c r="AH152" s="38"/>
    </row>
    <row r="153" spans="1:34" ht="15">
      <c r="A153" s="86"/>
      <c r="X153" s="87"/>
      <c r="Y153" s="87"/>
      <c r="Z153" s="87"/>
      <c r="AA153" s="87"/>
      <c r="AB153" s="88"/>
      <c r="AC153" s="87"/>
      <c r="AD153" s="89"/>
      <c r="AE153" s="89"/>
      <c r="AG153" s="89"/>
      <c r="AH153" s="38"/>
    </row>
    <row r="154" spans="1:34" ht="15">
      <c r="A154" s="86"/>
      <c r="X154" s="87"/>
      <c r="Y154" s="87"/>
      <c r="Z154" s="87"/>
      <c r="AA154" s="87"/>
      <c r="AB154" s="88"/>
      <c r="AC154" s="87"/>
      <c r="AD154" s="89"/>
      <c r="AE154" s="89"/>
      <c r="AG154" s="89"/>
      <c r="AH154" s="38"/>
    </row>
    <row r="155" spans="1:34" ht="15">
      <c r="A155" s="86"/>
      <c r="X155" s="87"/>
      <c r="Y155" s="87"/>
      <c r="Z155" s="87"/>
      <c r="AA155" s="87"/>
      <c r="AB155" s="88"/>
      <c r="AC155" s="87"/>
      <c r="AD155" s="89"/>
      <c r="AE155" s="89"/>
      <c r="AG155" s="89"/>
      <c r="AH155" s="38"/>
    </row>
    <row r="156" spans="1:34" ht="15">
      <c r="A156" s="86"/>
      <c r="X156" s="87"/>
      <c r="Y156" s="87"/>
      <c r="Z156" s="87"/>
      <c r="AA156" s="87"/>
      <c r="AB156" s="88"/>
      <c r="AC156" s="87"/>
      <c r="AD156" s="89"/>
      <c r="AE156" s="89"/>
      <c r="AG156" s="89"/>
      <c r="AH156" s="38"/>
    </row>
    <row r="157" spans="1:34" ht="15">
      <c r="A157" s="86"/>
      <c r="X157" s="87"/>
      <c r="Y157" s="87"/>
      <c r="Z157" s="87"/>
      <c r="AA157" s="87"/>
      <c r="AB157" s="88"/>
      <c r="AC157" s="87"/>
      <c r="AD157" s="89"/>
      <c r="AE157" s="89"/>
      <c r="AG157" s="89"/>
      <c r="AH157" s="38"/>
    </row>
    <row r="158" spans="1:34" ht="15">
      <c r="A158" s="86"/>
      <c r="X158" s="87"/>
      <c r="Y158" s="87"/>
      <c r="Z158" s="87"/>
      <c r="AA158" s="87"/>
      <c r="AB158" s="88"/>
      <c r="AC158" s="87"/>
      <c r="AD158" s="89"/>
      <c r="AE158" s="89"/>
      <c r="AG158" s="89"/>
      <c r="AH158" s="38"/>
    </row>
    <row r="159" spans="1:34" ht="15">
      <c r="A159" s="86"/>
      <c r="X159" s="87"/>
      <c r="Y159" s="87"/>
      <c r="Z159" s="87"/>
      <c r="AA159" s="87"/>
      <c r="AB159" s="88"/>
      <c r="AC159" s="87"/>
      <c r="AD159" s="89"/>
      <c r="AE159" s="89"/>
      <c r="AG159" s="89"/>
      <c r="AH159" s="38"/>
    </row>
    <row r="160" spans="1:34" ht="15">
      <c r="A160" s="86"/>
      <c r="X160" s="87"/>
      <c r="Y160" s="87"/>
      <c r="Z160" s="87"/>
      <c r="AA160" s="87"/>
      <c r="AB160" s="88"/>
      <c r="AC160" s="87"/>
      <c r="AD160" s="89"/>
      <c r="AE160" s="89"/>
      <c r="AG160" s="89"/>
      <c r="AH160" s="38"/>
    </row>
    <row r="161" spans="1:34" ht="15">
      <c r="A161" s="86"/>
      <c r="X161" s="87"/>
      <c r="Y161" s="87"/>
      <c r="Z161" s="87"/>
      <c r="AA161" s="87"/>
      <c r="AB161" s="88"/>
      <c r="AC161" s="87"/>
      <c r="AD161" s="89"/>
      <c r="AE161" s="89"/>
      <c r="AG161" s="89"/>
      <c r="AH161" s="38"/>
    </row>
    <row r="162" spans="1:34" ht="15">
      <c r="A162" s="86"/>
      <c r="X162" s="87"/>
      <c r="Y162" s="87"/>
      <c r="Z162" s="87"/>
      <c r="AA162" s="87"/>
      <c r="AB162" s="88"/>
      <c r="AC162" s="87"/>
      <c r="AD162" s="89"/>
      <c r="AE162" s="89"/>
      <c r="AG162" s="89"/>
      <c r="AH162" s="38"/>
    </row>
    <row r="163" spans="1:34" ht="15">
      <c r="A163" s="86"/>
      <c r="X163" s="87"/>
      <c r="Y163" s="87"/>
      <c r="Z163" s="87"/>
      <c r="AA163" s="87"/>
      <c r="AB163" s="88"/>
      <c r="AC163" s="87"/>
      <c r="AD163" s="89"/>
      <c r="AE163" s="89"/>
      <c r="AG163" s="89"/>
      <c r="AH163" s="38"/>
    </row>
    <row r="164" spans="1:34" ht="15">
      <c r="A164" s="86"/>
      <c r="X164" s="87"/>
      <c r="Y164" s="87"/>
      <c r="Z164" s="87"/>
      <c r="AA164" s="87"/>
      <c r="AB164" s="88"/>
      <c r="AC164" s="87"/>
      <c r="AD164" s="89"/>
      <c r="AE164" s="89"/>
      <c r="AG164" s="89"/>
      <c r="AH164" s="38"/>
    </row>
    <row r="165" spans="1:34" ht="15">
      <c r="A165" s="86"/>
      <c r="X165" s="87"/>
      <c r="Y165" s="87"/>
      <c r="Z165" s="87"/>
      <c r="AA165" s="87"/>
      <c r="AB165" s="88"/>
      <c r="AC165" s="87"/>
      <c r="AD165" s="89"/>
      <c r="AE165" s="89"/>
      <c r="AG165" s="89"/>
      <c r="AH165" s="38"/>
    </row>
    <row r="166" spans="1:34" ht="15">
      <c r="A166" s="86"/>
      <c r="X166" s="87"/>
      <c r="Y166" s="87"/>
      <c r="Z166" s="87"/>
      <c r="AA166" s="87"/>
      <c r="AB166" s="88"/>
      <c r="AC166" s="87"/>
      <c r="AD166" s="89"/>
      <c r="AE166" s="89"/>
      <c r="AG166" s="89"/>
      <c r="AH166" s="38"/>
    </row>
    <row r="167" spans="1:34" ht="15">
      <c r="A167" s="86"/>
      <c r="X167" s="87"/>
      <c r="Y167" s="87"/>
      <c r="Z167" s="87"/>
      <c r="AA167" s="87"/>
      <c r="AB167" s="88"/>
      <c r="AC167" s="87"/>
      <c r="AD167" s="89"/>
      <c r="AE167" s="89"/>
      <c r="AG167" s="89"/>
      <c r="AH167" s="38"/>
    </row>
    <row r="168" spans="1:34" ht="15">
      <c r="A168" s="86"/>
      <c r="X168" s="87"/>
      <c r="Y168" s="87"/>
      <c r="Z168" s="87"/>
      <c r="AA168" s="87"/>
      <c r="AB168" s="88"/>
      <c r="AC168" s="87"/>
      <c r="AD168" s="89"/>
      <c r="AE168" s="89"/>
      <c r="AG168" s="89"/>
      <c r="AH168" s="38"/>
    </row>
    <row r="169" spans="1:34" ht="15">
      <c r="A169" s="86"/>
      <c r="X169" s="87"/>
      <c r="Y169" s="87"/>
      <c r="Z169" s="87"/>
      <c r="AA169" s="87"/>
      <c r="AB169" s="88"/>
      <c r="AC169" s="87"/>
      <c r="AD169" s="89"/>
      <c r="AE169" s="89"/>
      <c r="AG169" s="89"/>
      <c r="AH169" s="38"/>
    </row>
    <row r="170" spans="1:34" ht="15">
      <c r="A170" s="86"/>
      <c r="X170" s="87"/>
      <c r="Y170" s="87"/>
      <c r="Z170" s="87"/>
      <c r="AA170" s="87"/>
      <c r="AB170" s="88"/>
      <c r="AC170" s="87"/>
      <c r="AD170" s="89"/>
      <c r="AE170" s="89"/>
      <c r="AG170" s="89"/>
      <c r="AH170" s="38"/>
    </row>
    <row r="171" spans="1:34" ht="15">
      <c r="A171" s="86"/>
      <c r="X171" s="87"/>
      <c r="Y171" s="87"/>
      <c r="Z171" s="87"/>
      <c r="AA171" s="87"/>
      <c r="AB171" s="88"/>
      <c r="AC171" s="87"/>
      <c r="AD171" s="89"/>
      <c r="AE171" s="89"/>
      <c r="AG171" s="89"/>
      <c r="AH171" s="38"/>
    </row>
    <row r="172" spans="1:34" ht="15">
      <c r="A172" s="86"/>
      <c r="X172" s="87"/>
      <c r="Y172" s="87"/>
      <c r="Z172" s="87"/>
      <c r="AA172" s="87"/>
      <c r="AB172" s="88"/>
      <c r="AC172" s="87"/>
      <c r="AD172" s="89"/>
      <c r="AE172" s="89"/>
      <c r="AG172" s="89"/>
      <c r="AH172" s="38"/>
    </row>
    <row r="173" spans="1:34" ht="15">
      <c r="A173" s="86"/>
      <c r="X173" s="87"/>
      <c r="Y173" s="87"/>
      <c r="Z173" s="87"/>
      <c r="AA173" s="87"/>
      <c r="AB173" s="88"/>
      <c r="AC173" s="87"/>
      <c r="AD173" s="89"/>
      <c r="AE173" s="89"/>
      <c r="AG173" s="89"/>
      <c r="AH173" s="38"/>
    </row>
    <row r="174" spans="1:34" ht="15">
      <c r="A174" s="86"/>
      <c r="X174" s="87"/>
      <c r="Y174" s="87"/>
      <c r="Z174" s="87"/>
      <c r="AA174" s="87"/>
      <c r="AB174" s="88"/>
      <c r="AC174" s="87"/>
      <c r="AD174" s="89"/>
      <c r="AE174" s="89"/>
      <c r="AG174" s="89"/>
      <c r="AH174" s="38"/>
    </row>
    <row r="175" spans="1:34" ht="15">
      <c r="A175" s="86"/>
      <c r="X175" s="87"/>
      <c r="Y175" s="87"/>
      <c r="Z175" s="87"/>
      <c r="AA175" s="87"/>
      <c r="AB175" s="88"/>
      <c r="AC175" s="87"/>
      <c r="AD175" s="89"/>
      <c r="AE175" s="89"/>
      <c r="AG175" s="89"/>
      <c r="AH175" s="38"/>
    </row>
    <row r="176" spans="1:34" ht="15">
      <c r="A176" s="86"/>
      <c r="X176" s="87"/>
      <c r="Y176" s="87"/>
      <c r="Z176" s="87"/>
      <c r="AA176" s="87"/>
      <c r="AB176" s="88"/>
      <c r="AC176" s="87"/>
      <c r="AD176" s="89"/>
      <c r="AE176" s="89"/>
      <c r="AG176" s="89"/>
      <c r="AH176" s="38"/>
    </row>
    <row r="177" spans="1:34" ht="15">
      <c r="A177" s="86"/>
      <c r="X177" s="87"/>
      <c r="Y177" s="87"/>
      <c r="Z177" s="87"/>
      <c r="AA177" s="87"/>
      <c r="AB177" s="88"/>
      <c r="AC177" s="87"/>
      <c r="AD177" s="89"/>
      <c r="AE177" s="89"/>
      <c r="AG177" s="89"/>
      <c r="AH177" s="38"/>
    </row>
    <row r="178" spans="1:34" ht="15">
      <c r="A178" s="86"/>
      <c r="X178" s="87"/>
      <c r="Y178" s="87"/>
      <c r="Z178" s="87"/>
      <c r="AA178" s="87"/>
      <c r="AB178" s="88"/>
      <c r="AC178" s="87"/>
      <c r="AD178" s="89"/>
      <c r="AE178" s="89"/>
      <c r="AG178" s="89"/>
      <c r="AH178" s="38"/>
    </row>
    <row r="179" spans="1:34" ht="15">
      <c r="A179" s="86"/>
      <c r="X179" s="87"/>
      <c r="Y179" s="87"/>
      <c r="Z179" s="87"/>
      <c r="AA179" s="87"/>
      <c r="AB179" s="88"/>
      <c r="AC179" s="87"/>
      <c r="AD179" s="89"/>
      <c r="AE179" s="89"/>
      <c r="AG179" s="89"/>
      <c r="AH179" s="38"/>
    </row>
    <row r="180" spans="1:34" ht="15">
      <c r="A180" s="86"/>
      <c r="X180" s="87"/>
      <c r="Y180" s="87"/>
      <c r="Z180" s="87"/>
      <c r="AA180" s="87"/>
      <c r="AB180" s="88"/>
      <c r="AC180" s="87"/>
      <c r="AD180" s="89"/>
      <c r="AE180" s="89"/>
      <c r="AG180" s="89"/>
      <c r="AH180" s="38"/>
    </row>
    <row r="181" spans="1:34" ht="15">
      <c r="A181" s="86"/>
      <c r="X181" s="87"/>
      <c r="Y181" s="87"/>
      <c r="Z181" s="87"/>
      <c r="AA181" s="87"/>
      <c r="AB181" s="88"/>
      <c r="AC181" s="87"/>
      <c r="AD181" s="89"/>
      <c r="AE181" s="89"/>
      <c r="AG181" s="89"/>
      <c r="AH181" s="38"/>
    </row>
    <row r="182" spans="1:34" ht="15">
      <c r="A182" s="86"/>
      <c r="X182" s="87"/>
      <c r="Y182" s="87"/>
      <c r="Z182" s="87"/>
      <c r="AA182" s="87"/>
      <c r="AB182" s="88"/>
      <c r="AC182" s="87"/>
      <c r="AD182" s="89"/>
      <c r="AE182" s="89"/>
      <c r="AG182" s="89"/>
      <c r="AH182" s="38"/>
    </row>
    <row r="183" spans="1:34" ht="15">
      <c r="A183" s="86"/>
      <c r="X183" s="87"/>
      <c r="Y183" s="87"/>
      <c r="Z183" s="87"/>
      <c r="AA183" s="87"/>
      <c r="AB183" s="88"/>
      <c r="AC183" s="87"/>
      <c r="AD183" s="89"/>
      <c r="AE183" s="89"/>
      <c r="AG183" s="89"/>
      <c r="AH183" s="38"/>
    </row>
    <row r="184" spans="1:34" ht="15">
      <c r="A184" s="86"/>
      <c r="X184" s="87"/>
      <c r="Y184" s="87"/>
      <c r="Z184" s="87"/>
      <c r="AA184" s="87"/>
      <c r="AB184" s="88"/>
      <c r="AC184" s="87"/>
      <c r="AD184" s="89"/>
      <c r="AE184" s="89"/>
      <c r="AG184" s="89"/>
      <c r="AH184" s="38"/>
    </row>
    <row r="185" spans="1:34" ht="15">
      <c r="A185" s="86"/>
      <c r="X185" s="87"/>
      <c r="Y185" s="87"/>
      <c r="Z185" s="87"/>
      <c r="AA185" s="87"/>
      <c r="AB185" s="88"/>
      <c r="AC185" s="87"/>
      <c r="AD185" s="89"/>
      <c r="AE185" s="89"/>
      <c r="AG185" s="89"/>
      <c r="AH185" s="38"/>
    </row>
    <row r="186" spans="1:34" ht="15">
      <c r="A186" s="86"/>
      <c r="X186" s="87"/>
      <c r="Y186" s="87"/>
      <c r="Z186" s="87"/>
      <c r="AA186" s="87"/>
      <c r="AB186" s="88"/>
      <c r="AC186" s="87"/>
      <c r="AD186" s="89"/>
      <c r="AE186" s="89"/>
      <c r="AG186" s="89"/>
      <c r="AH186" s="38"/>
    </row>
    <row r="187" spans="1:34" ht="15">
      <c r="A187" s="86"/>
      <c r="X187" s="87"/>
      <c r="Y187" s="87"/>
      <c r="Z187" s="87"/>
      <c r="AA187" s="87"/>
      <c r="AB187" s="88"/>
      <c r="AC187" s="87"/>
      <c r="AD187" s="89"/>
      <c r="AE187" s="89"/>
      <c r="AG187" s="89"/>
      <c r="AH187" s="38"/>
    </row>
    <row r="188" spans="1:34" ht="15">
      <c r="A188" s="86"/>
      <c r="X188" s="87"/>
      <c r="Y188" s="87"/>
      <c r="Z188" s="87"/>
      <c r="AA188" s="87"/>
      <c r="AB188" s="88"/>
      <c r="AC188" s="87"/>
      <c r="AD188" s="89"/>
      <c r="AE188" s="89"/>
      <c r="AG188" s="89"/>
      <c r="AH188" s="38"/>
    </row>
    <row r="189" spans="1:34" ht="15">
      <c r="A189" s="86"/>
      <c r="X189" s="87"/>
      <c r="Y189" s="87"/>
      <c r="Z189" s="87"/>
      <c r="AA189" s="87"/>
      <c r="AB189" s="88"/>
      <c r="AC189" s="87"/>
      <c r="AD189" s="89"/>
      <c r="AE189" s="89"/>
      <c r="AG189" s="89"/>
      <c r="AH189" s="38"/>
    </row>
    <row r="190" spans="1:34" ht="15">
      <c r="A190" s="86"/>
      <c r="X190" s="87"/>
      <c r="Y190" s="87"/>
      <c r="Z190" s="87"/>
      <c r="AA190" s="87"/>
      <c r="AB190" s="88"/>
      <c r="AC190" s="87"/>
      <c r="AD190" s="89"/>
      <c r="AE190" s="89"/>
      <c r="AG190" s="89"/>
      <c r="AH190" s="38"/>
    </row>
    <row r="191" spans="1:34" ht="15">
      <c r="A191" s="86"/>
      <c r="X191" s="87"/>
      <c r="Y191" s="87"/>
      <c r="Z191" s="87"/>
      <c r="AA191" s="87"/>
      <c r="AB191" s="88"/>
      <c r="AC191" s="87"/>
      <c r="AD191" s="89"/>
      <c r="AE191" s="89"/>
      <c r="AG191" s="89"/>
      <c r="AH191" s="38"/>
    </row>
    <row r="192" spans="1:34" ht="15">
      <c r="A192" s="86"/>
      <c r="X192" s="87"/>
      <c r="Y192" s="87"/>
      <c r="Z192" s="87"/>
      <c r="AA192" s="87"/>
      <c r="AB192" s="88"/>
      <c r="AC192" s="87"/>
      <c r="AD192" s="89"/>
      <c r="AE192" s="89"/>
      <c r="AG192" s="89"/>
      <c r="AH192" s="38"/>
    </row>
    <row r="193" spans="1:34" ht="15">
      <c r="A193" s="86"/>
      <c r="X193" s="87"/>
      <c r="Y193" s="87"/>
      <c r="Z193" s="87"/>
      <c r="AA193" s="87"/>
      <c r="AB193" s="88"/>
      <c r="AC193" s="87"/>
      <c r="AD193" s="89"/>
      <c r="AE193" s="89"/>
      <c r="AG193" s="89"/>
      <c r="AH193" s="38"/>
    </row>
    <row r="194" spans="1:34" ht="15">
      <c r="A194" s="86"/>
      <c r="X194" s="87"/>
      <c r="Y194" s="87"/>
      <c r="Z194" s="87"/>
      <c r="AA194" s="87"/>
      <c r="AB194" s="88"/>
      <c r="AC194" s="87"/>
      <c r="AD194" s="89"/>
      <c r="AE194" s="89"/>
      <c r="AG194" s="89"/>
      <c r="AH194" s="38"/>
    </row>
    <row r="195" spans="1:34" ht="15">
      <c r="A195" s="86"/>
      <c r="X195" s="87"/>
      <c r="Y195" s="87"/>
      <c r="Z195" s="87"/>
      <c r="AA195" s="87"/>
      <c r="AB195" s="88"/>
      <c r="AC195" s="87"/>
      <c r="AD195" s="89"/>
      <c r="AE195" s="89"/>
      <c r="AG195" s="89"/>
      <c r="AH195" s="38"/>
    </row>
    <row r="196" spans="1:34" ht="15">
      <c r="A196" s="86"/>
      <c r="X196" s="87"/>
      <c r="Y196" s="87"/>
      <c r="Z196" s="87"/>
      <c r="AA196" s="87"/>
      <c r="AB196" s="88"/>
      <c r="AC196" s="87"/>
      <c r="AD196" s="89"/>
      <c r="AE196" s="89"/>
      <c r="AG196" s="89"/>
      <c r="AH196" s="38"/>
    </row>
    <row r="197" spans="1:34" ht="15">
      <c r="A197" s="86"/>
      <c r="X197" s="87"/>
      <c r="Y197" s="87"/>
      <c r="Z197" s="87"/>
      <c r="AA197" s="87"/>
      <c r="AB197" s="88"/>
      <c r="AC197" s="87"/>
      <c r="AD197" s="89"/>
      <c r="AE197" s="89"/>
      <c r="AG197" s="89"/>
      <c r="AH197" s="38"/>
    </row>
    <row r="198" spans="1:34" ht="15">
      <c r="A198" s="86"/>
      <c r="X198" s="87"/>
      <c r="Y198" s="87"/>
      <c r="Z198" s="87"/>
      <c r="AA198" s="87"/>
      <c r="AB198" s="88"/>
      <c r="AC198" s="87"/>
      <c r="AD198" s="89"/>
      <c r="AE198" s="89"/>
      <c r="AG198" s="89"/>
      <c r="AH198" s="38"/>
    </row>
    <row r="199" spans="1:34" ht="15">
      <c r="A199" s="86"/>
      <c r="X199" s="87"/>
      <c r="Y199" s="87"/>
      <c r="Z199" s="87"/>
      <c r="AA199" s="87"/>
      <c r="AB199" s="88"/>
      <c r="AC199" s="87"/>
      <c r="AD199" s="89"/>
      <c r="AE199" s="89"/>
      <c r="AG199" s="89"/>
      <c r="AH199" s="38"/>
    </row>
    <row r="200" spans="1:34" ht="15">
      <c r="A200" s="86"/>
      <c r="X200" s="87"/>
      <c r="Y200" s="87"/>
      <c r="Z200" s="87"/>
      <c r="AA200" s="87"/>
      <c r="AB200" s="88"/>
      <c r="AC200" s="87"/>
      <c r="AD200" s="89"/>
      <c r="AE200" s="89"/>
      <c r="AG200" s="89"/>
      <c r="AH200" s="38"/>
    </row>
    <row r="201" spans="1:34" ht="15">
      <c r="A201" s="86"/>
      <c r="X201" s="87"/>
      <c r="Y201" s="87"/>
      <c r="Z201" s="87"/>
      <c r="AA201" s="87"/>
      <c r="AB201" s="88"/>
      <c r="AC201" s="87"/>
      <c r="AD201" s="89"/>
      <c r="AE201" s="89"/>
      <c r="AG201" s="89"/>
      <c r="AH201" s="38"/>
    </row>
    <row r="202" spans="1:34" ht="15">
      <c r="A202" s="86"/>
      <c r="X202" s="87"/>
      <c r="Y202" s="87"/>
      <c r="Z202" s="87"/>
      <c r="AA202" s="87"/>
      <c r="AB202" s="88"/>
      <c r="AC202" s="87"/>
      <c r="AD202" s="89"/>
      <c r="AE202" s="89"/>
      <c r="AG202" s="89"/>
      <c r="AH202" s="38"/>
    </row>
    <row r="203" spans="1:34" ht="15">
      <c r="A203" s="86"/>
      <c r="X203" s="87"/>
      <c r="Y203" s="87"/>
      <c r="Z203" s="87"/>
      <c r="AA203" s="87"/>
      <c r="AB203" s="88"/>
      <c r="AC203" s="87"/>
      <c r="AD203" s="89"/>
      <c r="AE203" s="89"/>
      <c r="AG203" s="89"/>
      <c r="AH203" s="38"/>
    </row>
    <row r="204" spans="1:34" ht="15">
      <c r="A204" s="86"/>
      <c r="X204" s="87"/>
      <c r="Y204" s="87"/>
      <c r="Z204" s="87"/>
      <c r="AA204" s="87"/>
      <c r="AB204" s="88"/>
      <c r="AC204" s="87"/>
      <c r="AD204" s="89"/>
      <c r="AE204" s="89"/>
      <c r="AG204" s="89"/>
      <c r="AH204" s="38"/>
    </row>
    <row r="205" spans="1:34" ht="15">
      <c r="A205" s="86"/>
      <c r="X205" s="87"/>
      <c r="Y205" s="87"/>
      <c r="Z205" s="87"/>
      <c r="AA205" s="87"/>
      <c r="AB205" s="88"/>
      <c r="AC205" s="87"/>
      <c r="AD205" s="89"/>
      <c r="AE205" s="89"/>
      <c r="AG205" s="89"/>
      <c r="AH205" s="38"/>
    </row>
    <row r="206" spans="1:34" ht="15">
      <c r="A206" s="86"/>
      <c r="X206" s="87"/>
      <c r="Y206" s="87"/>
      <c r="Z206" s="87"/>
      <c r="AA206" s="87"/>
      <c r="AB206" s="88"/>
      <c r="AC206" s="87"/>
      <c r="AD206" s="89"/>
      <c r="AE206" s="89"/>
      <c r="AG206" s="89"/>
      <c r="AH206" s="38"/>
    </row>
    <row r="207" spans="1:34" ht="15">
      <c r="A207" s="86"/>
      <c r="X207" s="87"/>
      <c r="Y207" s="87"/>
      <c r="Z207" s="87"/>
      <c r="AA207" s="87"/>
      <c r="AB207" s="88"/>
      <c r="AC207" s="87"/>
      <c r="AD207" s="89"/>
      <c r="AE207" s="89"/>
      <c r="AG207" s="89"/>
      <c r="AH207" s="38"/>
    </row>
    <row r="208" spans="1:34" ht="15">
      <c r="A208" s="86"/>
      <c r="X208" s="87"/>
      <c r="Y208" s="87"/>
      <c r="Z208" s="87"/>
      <c r="AA208" s="87"/>
      <c r="AB208" s="88"/>
      <c r="AC208" s="87"/>
      <c r="AD208" s="89"/>
      <c r="AE208" s="89"/>
      <c r="AG208" s="89"/>
      <c r="AH208" s="38"/>
    </row>
    <row r="209" spans="1:34" ht="15">
      <c r="A209" s="86"/>
      <c r="X209" s="87"/>
      <c r="Y209" s="87"/>
      <c r="Z209" s="87"/>
      <c r="AA209" s="87"/>
      <c r="AB209" s="88"/>
      <c r="AC209" s="87"/>
      <c r="AD209" s="89"/>
      <c r="AE209" s="89"/>
      <c r="AG209" s="89"/>
      <c r="AH209" s="38"/>
    </row>
    <row r="210" spans="1:34" ht="15">
      <c r="A210" s="86"/>
      <c r="X210" s="87"/>
      <c r="Y210" s="87"/>
      <c r="Z210" s="87"/>
      <c r="AA210" s="87"/>
      <c r="AB210" s="88"/>
      <c r="AC210" s="87"/>
      <c r="AD210" s="89"/>
      <c r="AE210" s="89"/>
      <c r="AG210" s="89"/>
      <c r="AH210" s="38"/>
    </row>
    <row r="211" spans="1:34" ht="15">
      <c r="A211" s="86"/>
      <c r="X211" s="87"/>
      <c r="Y211" s="87"/>
      <c r="Z211" s="87"/>
      <c r="AA211" s="87"/>
      <c r="AB211" s="88"/>
      <c r="AC211" s="87"/>
      <c r="AD211" s="89"/>
      <c r="AE211" s="89"/>
      <c r="AG211" s="89"/>
      <c r="AH211" s="38"/>
    </row>
    <row r="212" spans="1:34" ht="15">
      <c r="A212" s="86"/>
      <c r="X212" s="87"/>
      <c r="Y212" s="87"/>
      <c r="Z212" s="87"/>
      <c r="AA212" s="87"/>
      <c r="AB212" s="88"/>
      <c r="AC212" s="87"/>
      <c r="AD212" s="89"/>
      <c r="AE212" s="89"/>
      <c r="AG212" s="89"/>
      <c r="AH212" s="38"/>
    </row>
    <row r="213" spans="1:34" ht="15">
      <c r="A213" s="86"/>
      <c r="X213" s="87"/>
      <c r="Y213" s="87"/>
      <c r="Z213" s="87"/>
      <c r="AA213" s="87"/>
      <c r="AB213" s="88"/>
      <c r="AC213" s="87"/>
      <c r="AD213" s="89"/>
      <c r="AE213" s="89"/>
      <c r="AG213" s="89"/>
      <c r="AH213" s="38"/>
    </row>
    <row r="214" spans="1:34" ht="15">
      <c r="A214" s="86"/>
      <c r="X214" s="87"/>
      <c r="Y214" s="87"/>
      <c r="Z214" s="87"/>
      <c r="AA214" s="87"/>
      <c r="AB214" s="88"/>
      <c r="AC214" s="87"/>
      <c r="AD214" s="89"/>
      <c r="AE214" s="89"/>
      <c r="AG214" s="89"/>
      <c r="AH214" s="38"/>
    </row>
    <row r="215" spans="1:34" ht="15">
      <c r="A215" s="86"/>
      <c r="X215" s="87"/>
      <c r="Y215" s="87"/>
      <c r="Z215" s="87"/>
      <c r="AA215" s="87"/>
      <c r="AB215" s="88"/>
      <c r="AC215" s="87"/>
      <c r="AD215" s="89"/>
      <c r="AE215" s="89"/>
      <c r="AG215" s="89"/>
      <c r="AH215" s="38"/>
    </row>
    <row r="216" spans="1:34" ht="15">
      <c r="A216" s="86"/>
      <c r="X216" s="87"/>
      <c r="Y216" s="87"/>
      <c r="Z216" s="87"/>
      <c r="AA216" s="87"/>
      <c r="AB216" s="88"/>
      <c r="AC216" s="87"/>
      <c r="AD216" s="89"/>
      <c r="AE216" s="89"/>
      <c r="AG216" s="89"/>
      <c r="AH216" s="38"/>
    </row>
    <row r="217" spans="1:34" ht="15">
      <c r="A217" s="86"/>
      <c r="X217" s="87"/>
      <c r="Y217" s="87"/>
      <c r="Z217" s="87"/>
      <c r="AA217" s="87"/>
      <c r="AB217" s="88"/>
      <c r="AC217" s="87"/>
      <c r="AD217" s="89"/>
      <c r="AE217" s="89"/>
      <c r="AG217" s="89"/>
      <c r="AH217" s="38"/>
    </row>
    <row r="218" spans="1:34" ht="15">
      <c r="A218" s="86"/>
      <c r="X218" s="87"/>
      <c r="Y218" s="87"/>
      <c r="Z218" s="87"/>
      <c r="AA218" s="87"/>
      <c r="AB218" s="88"/>
      <c r="AC218" s="87"/>
      <c r="AD218" s="89"/>
      <c r="AE218" s="89"/>
      <c r="AG218" s="89"/>
      <c r="AH218" s="38"/>
    </row>
    <row r="219" spans="1:34" ht="15">
      <c r="A219" s="86"/>
      <c r="X219" s="87"/>
      <c r="Y219" s="87"/>
      <c r="Z219" s="87"/>
      <c r="AA219" s="87"/>
      <c r="AB219" s="88"/>
      <c r="AC219" s="87"/>
      <c r="AD219" s="89"/>
      <c r="AE219" s="89"/>
      <c r="AG219" s="89"/>
      <c r="AH219" s="38"/>
    </row>
    <row r="220" spans="1:34" ht="15">
      <c r="A220" s="86"/>
      <c r="X220" s="87"/>
      <c r="Y220" s="87"/>
      <c r="Z220" s="87"/>
      <c r="AA220" s="87"/>
      <c r="AB220" s="88"/>
      <c r="AC220" s="87"/>
      <c r="AD220" s="89"/>
      <c r="AE220" s="89"/>
      <c r="AG220" s="89"/>
      <c r="AH220" s="38"/>
    </row>
    <row r="221" spans="1:34" ht="15">
      <c r="A221" s="86"/>
      <c r="X221" s="87"/>
      <c r="Y221" s="87"/>
      <c r="Z221" s="87"/>
      <c r="AA221" s="87"/>
      <c r="AB221" s="88"/>
      <c r="AC221" s="87"/>
      <c r="AD221" s="89"/>
      <c r="AE221" s="89"/>
      <c r="AG221" s="89"/>
      <c r="AH221" s="38"/>
    </row>
    <row r="222" spans="1:34" ht="15">
      <c r="A222" s="86"/>
      <c r="X222" s="87"/>
      <c r="Y222" s="87"/>
      <c r="Z222" s="87"/>
      <c r="AA222" s="87"/>
      <c r="AB222" s="88"/>
      <c r="AC222" s="87"/>
      <c r="AD222" s="89"/>
      <c r="AE222" s="89"/>
      <c r="AG222" s="89"/>
      <c r="AH222" s="38"/>
    </row>
    <row r="223" spans="1:34" ht="15">
      <c r="A223" s="86"/>
      <c r="X223" s="87"/>
      <c r="Y223" s="87"/>
      <c r="Z223" s="87"/>
      <c r="AA223" s="87"/>
      <c r="AB223" s="88"/>
      <c r="AC223" s="87"/>
      <c r="AD223" s="89"/>
      <c r="AE223" s="89"/>
      <c r="AG223" s="89"/>
      <c r="AH223" s="38"/>
    </row>
    <row r="224" spans="1:34" ht="15">
      <c r="A224" s="86"/>
      <c r="X224" s="87"/>
      <c r="Y224" s="87"/>
      <c r="Z224" s="87"/>
      <c r="AA224" s="87"/>
      <c r="AB224" s="88"/>
      <c r="AC224" s="87"/>
      <c r="AD224" s="89"/>
      <c r="AE224" s="89"/>
      <c r="AG224" s="89"/>
      <c r="AH224" s="38"/>
    </row>
    <row r="225" spans="1:34" ht="15">
      <c r="A225" s="86"/>
      <c r="X225" s="87"/>
      <c r="Y225" s="87"/>
      <c r="Z225" s="87"/>
      <c r="AA225" s="87"/>
      <c r="AB225" s="88"/>
      <c r="AC225" s="87"/>
      <c r="AD225" s="89"/>
      <c r="AE225" s="89"/>
      <c r="AG225" s="89"/>
      <c r="AH225" s="38"/>
    </row>
    <row r="226" spans="1:34" ht="15">
      <c r="A226" s="86"/>
      <c r="X226" s="87"/>
      <c r="Y226" s="87"/>
      <c r="Z226" s="87"/>
      <c r="AA226" s="87"/>
      <c r="AB226" s="88"/>
      <c r="AC226" s="87"/>
      <c r="AD226" s="89"/>
      <c r="AE226" s="89"/>
      <c r="AG226" s="89"/>
      <c r="AH226" s="38"/>
    </row>
    <row r="227" spans="1:34" ht="15">
      <c r="A227" s="86"/>
      <c r="X227" s="87"/>
      <c r="Y227" s="87"/>
      <c r="Z227" s="87"/>
      <c r="AA227" s="87"/>
      <c r="AB227" s="88"/>
      <c r="AC227" s="87"/>
      <c r="AD227" s="89"/>
      <c r="AE227" s="89"/>
      <c r="AG227" s="89"/>
      <c r="AH227" s="38"/>
    </row>
    <row r="228" spans="1:34" ht="15">
      <c r="A228" s="86"/>
      <c r="X228" s="87"/>
      <c r="Y228" s="87"/>
      <c r="Z228" s="87"/>
      <c r="AA228" s="87"/>
      <c r="AB228" s="88"/>
      <c r="AC228" s="87"/>
      <c r="AD228" s="89"/>
      <c r="AE228" s="89"/>
      <c r="AG228" s="89"/>
      <c r="AH228" s="38"/>
    </row>
    <row r="229" spans="1:34" ht="15">
      <c r="A229" s="86"/>
      <c r="X229" s="87"/>
      <c r="Y229" s="87"/>
      <c r="Z229" s="87"/>
      <c r="AA229" s="87"/>
      <c r="AB229" s="88"/>
      <c r="AC229" s="87"/>
      <c r="AD229" s="89"/>
      <c r="AE229" s="89"/>
      <c r="AG229" s="89"/>
      <c r="AH229" s="38"/>
    </row>
    <row r="230" spans="1:34" ht="15">
      <c r="A230" s="86"/>
      <c r="X230" s="87"/>
      <c r="Y230" s="87"/>
      <c r="Z230" s="87"/>
      <c r="AA230" s="87"/>
      <c r="AB230" s="88"/>
      <c r="AC230" s="87"/>
      <c r="AD230" s="89"/>
      <c r="AE230" s="89"/>
      <c r="AG230" s="89"/>
      <c r="AH230" s="38"/>
    </row>
    <row r="231" spans="1:34" ht="15">
      <c r="A231" s="86"/>
      <c r="X231" s="87"/>
      <c r="Y231" s="87"/>
      <c r="Z231" s="87"/>
      <c r="AA231" s="87"/>
      <c r="AB231" s="88"/>
      <c r="AC231" s="87"/>
      <c r="AD231" s="89"/>
      <c r="AE231" s="89"/>
      <c r="AG231" s="89"/>
      <c r="AH231" s="38"/>
    </row>
    <row r="232" spans="1:34" ht="15">
      <c r="A232" s="86"/>
      <c r="X232" s="87"/>
      <c r="Y232" s="87"/>
      <c r="Z232" s="87"/>
      <c r="AA232" s="87"/>
      <c r="AB232" s="88"/>
      <c r="AC232" s="87"/>
      <c r="AD232" s="89"/>
      <c r="AE232" s="89"/>
      <c r="AG232" s="89"/>
      <c r="AH232" s="38"/>
    </row>
    <row r="233" spans="1:34" ht="15">
      <c r="A233" s="86"/>
      <c r="X233" s="87"/>
      <c r="Y233" s="87"/>
      <c r="Z233" s="87"/>
      <c r="AA233" s="87"/>
      <c r="AB233" s="88"/>
      <c r="AC233" s="87"/>
      <c r="AD233" s="89"/>
      <c r="AE233" s="89"/>
      <c r="AG233" s="89"/>
      <c r="AH233" s="38"/>
    </row>
    <row r="234" spans="1:34" ht="15">
      <c r="A234" s="86"/>
      <c r="X234" s="87"/>
      <c r="Y234" s="87"/>
      <c r="Z234" s="87"/>
      <c r="AA234" s="87"/>
      <c r="AB234" s="88"/>
      <c r="AC234" s="87"/>
      <c r="AD234" s="89"/>
      <c r="AE234" s="89"/>
      <c r="AG234" s="89"/>
      <c r="AH234" s="38"/>
    </row>
    <row r="235" spans="1:34" ht="15">
      <c r="A235" s="86"/>
      <c r="X235" s="87"/>
      <c r="Y235" s="87"/>
      <c r="Z235" s="87"/>
      <c r="AA235" s="87"/>
      <c r="AB235" s="88"/>
      <c r="AC235" s="87"/>
      <c r="AD235" s="89"/>
      <c r="AE235" s="89"/>
      <c r="AG235" s="89"/>
      <c r="AH235" s="38"/>
    </row>
    <row r="236" spans="1:34" ht="15">
      <c r="A236" s="86"/>
      <c r="X236" s="87"/>
      <c r="Y236" s="87"/>
      <c r="Z236" s="87"/>
      <c r="AA236" s="87"/>
      <c r="AB236" s="88"/>
      <c r="AC236" s="87"/>
      <c r="AD236" s="89"/>
      <c r="AE236" s="89"/>
      <c r="AG236" s="89"/>
      <c r="AH236" s="38"/>
    </row>
    <row r="237" spans="1:34" ht="15">
      <c r="A237" s="86"/>
      <c r="X237" s="87"/>
      <c r="Y237" s="87"/>
      <c r="Z237" s="87"/>
      <c r="AA237" s="87"/>
      <c r="AB237" s="88"/>
      <c r="AC237" s="87"/>
      <c r="AD237" s="89"/>
      <c r="AE237" s="89"/>
      <c r="AG237" s="89"/>
      <c r="AH237" s="38"/>
    </row>
    <row r="238" spans="1:34" ht="15">
      <c r="A238" s="86"/>
      <c r="X238" s="87"/>
      <c r="Y238" s="87"/>
      <c r="Z238" s="87"/>
      <c r="AA238" s="87"/>
      <c r="AB238" s="88"/>
      <c r="AC238" s="87"/>
      <c r="AD238" s="89"/>
      <c r="AE238" s="89"/>
      <c r="AG238" s="89"/>
      <c r="AH238" s="38"/>
    </row>
    <row r="239" spans="1:34" ht="15">
      <c r="A239" s="86"/>
      <c r="X239" s="87"/>
      <c r="Y239" s="87"/>
      <c r="Z239" s="87"/>
      <c r="AA239" s="87"/>
      <c r="AB239" s="88"/>
      <c r="AC239" s="87"/>
      <c r="AD239" s="89"/>
      <c r="AE239" s="89"/>
      <c r="AG239" s="89"/>
      <c r="AH239" s="38"/>
    </row>
    <row r="240" spans="1:34" ht="15">
      <c r="A240" s="86"/>
      <c r="X240" s="87"/>
      <c r="Y240" s="87"/>
      <c r="Z240" s="87"/>
      <c r="AA240" s="87"/>
      <c r="AB240" s="88"/>
      <c r="AC240" s="87"/>
      <c r="AD240" s="89"/>
      <c r="AE240" s="89"/>
      <c r="AG240" s="89"/>
      <c r="AH240" s="38"/>
    </row>
    <row r="241" spans="1:34" ht="15">
      <c r="A241" s="86"/>
      <c r="X241" s="87"/>
      <c r="Y241" s="87"/>
      <c r="Z241" s="87"/>
      <c r="AA241" s="87"/>
      <c r="AB241" s="88"/>
      <c r="AC241" s="87"/>
      <c r="AD241" s="89"/>
      <c r="AE241" s="89"/>
      <c r="AG241" s="89"/>
      <c r="AH241" s="38"/>
    </row>
    <row r="242" spans="1:34" ht="15">
      <c r="A242" s="86"/>
      <c r="X242" s="87"/>
      <c r="Y242" s="87"/>
      <c r="Z242" s="87"/>
      <c r="AA242" s="87"/>
      <c r="AB242" s="88"/>
      <c r="AC242" s="87"/>
      <c r="AD242" s="89"/>
      <c r="AE242" s="89"/>
      <c r="AG242" s="89"/>
      <c r="AH242" s="38"/>
    </row>
    <row r="243" spans="1:34" ht="15">
      <c r="A243" s="86"/>
      <c r="X243" s="87"/>
      <c r="Y243" s="87"/>
      <c r="Z243" s="87"/>
      <c r="AA243" s="87"/>
      <c r="AB243" s="88"/>
      <c r="AC243" s="87"/>
      <c r="AD243" s="89"/>
      <c r="AE243" s="89"/>
      <c r="AG243" s="89"/>
      <c r="AH243" s="38"/>
    </row>
    <row r="244" spans="1:34" ht="15">
      <c r="A244" s="86"/>
      <c r="X244" s="87"/>
      <c r="Y244" s="87"/>
      <c r="Z244" s="87"/>
      <c r="AA244" s="87"/>
      <c r="AB244" s="88"/>
      <c r="AC244" s="87"/>
      <c r="AD244" s="89"/>
      <c r="AE244" s="89"/>
      <c r="AG244" s="89"/>
      <c r="AH244" s="38"/>
    </row>
    <row r="245" spans="1:34" ht="15">
      <c r="A245" s="86"/>
      <c r="X245" s="87"/>
      <c r="Y245" s="87"/>
      <c r="Z245" s="87"/>
      <c r="AA245" s="87"/>
      <c r="AB245" s="88"/>
      <c r="AC245" s="87"/>
      <c r="AD245" s="89"/>
      <c r="AE245" s="89"/>
      <c r="AG245" s="89"/>
      <c r="AH245" s="38"/>
    </row>
    <row r="246" spans="1:34" ht="15">
      <c r="A246" s="86"/>
      <c r="X246" s="87"/>
      <c r="Y246" s="87"/>
      <c r="Z246" s="87"/>
      <c r="AA246" s="87"/>
      <c r="AB246" s="88"/>
      <c r="AC246" s="87"/>
      <c r="AD246" s="89"/>
      <c r="AE246" s="89"/>
      <c r="AG246" s="89"/>
      <c r="AH246" s="38"/>
    </row>
    <row r="247" spans="1:34" ht="15">
      <c r="A247" s="86"/>
      <c r="X247" s="87"/>
      <c r="Y247" s="87"/>
      <c r="Z247" s="87"/>
      <c r="AA247" s="87"/>
      <c r="AB247" s="88"/>
      <c r="AC247" s="87"/>
      <c r="AD247" s="89"/>
      <c r="AE247" s="89"/>
      <c r="AG247" s="89"/>
      <c r="AH247" s="38"/>
    </row>
    <row r="248" spans="1:34" ht="15">
      <c r="A248" s="86"/>
      <c r="X248" s="87"/>
      <c r="Y248" s="87"/>
      <c r="Z248" s="87"/>
      <c r="AA248" s="87"/>
      <c r="AB248" s="88"/>
      <c r="AC248" s="87"/>
      <c r="AD248" s="89"/>
      <c r="AE248" s="89"/>
      <c r="AG248" s="89"/>
      <c r="AH248" s="38"/>
    </row>
    <row r="249" spans="1:34" ht="15">
      <c r="A249" s="86"/>
      <c r="X249" s="87"/>
      <c r="Y249" s="87"/>
      <c r="Z249" s="87"/>
      <c r="AA249" s="87"/>
      <c r="AB249" s="88"/>
      <c r="AC249" s="87"/>
      <c r="AD249" s="89"/>
      <c r="AE249" s="89"/>
      <c r="AG249" s="89"/>
      <c r="AH249" s="38"/>
    </row>
    <row r="250" spans="1:34" ht="15">
      <c r="A250" s="86"/>
      <c r="X250" s="87"/>
      <c r="Y250" s="87"/>
      <c r="Z250" s="87"/>
      <c r="AA250" s="87"/>
      <c r="AB250" s="88"/>
      <c r="AC250" s="87"/>
      <c r="AD250" s="89"/>
      <c r="AE250" s="89"/>
      <c r="AG250" s="89"/>
      <c r="AH250" s="38"/>
    </row>
    <row r="251" spans="1:34" ht="15">
      <c r="A251" s="86"/>
      <c r="X251" s="87"/>
      <c r="Y251" s="87"/>
      <c r="Z251" s="87"/>
      <c r="AA251" s="87"/>
      <c r="AB251" s="88"/>
      <c r="AC251" s="87"/>
      <c r="AD251" s="89"/>
      <c r="AE251" s="89"/>
      <c r="AG251" s="89"/>
      <c r="AH251" s="38"/>
    </row>
    <row r="252" spans="1:34" ht="15">
      <c r="A252" s="86"/>
      <c r="X252" s="87"/>
      <c r="Y252" s="87"/>
      <c r="Z252" s="87"/>
      <c r="AA252" s="87"/>
      <c r="AB252" s="88"/>
      <c r="AC252" s="87"/>
      <c r="AD252" s="89"/>
      <c r="AE252" s="89"/>
      <c r="AG252" s="89"/>
      <c r="AH252" s="38"/>
    </row>
    <row r="253" spans="1:34" ht="15">
      <c r="A253" s="86"/>
      <c r="X253" s="87"/>
      <c r="Y253" s="87"/>
      <c r="Z253" s="87"/>
      <c r="AA253" s="87"/>
      <c r="AB253" s="88"/>
      <c r="AC253" s="87"/>
      <c r="AD253" s="89"/>
      <c r="AE253" s="89"/>
      <c r="AG253" s="89"/>
      <c r="AH253" s="38"/>
    </row>
    <row r="254" spans="1:34" ht="15">
      <c r="A254" s="86"/>
      <c r="X254" s="87"/>
      <c r="Y254" s="87"/>
      <c r="Z254" s="87"/>
      <c r="AA254" s="87"/>
      <c r="AB254" s="88"/>
      <c r="AC254" s="87"/>
      <c r="AD254" s="89"/>
      <c r="AE254" s="89"/>
      <c r="AG254" s="89"/>
      <c r="AH254" s="38"/>
    </row>
    <row r="255" spans="1:34" ht="15">
      <c r="A255" s="86"/>
      <c r="X255" s="87"/>
      <c r="Y255" s="87"/>
      <c r="Z255" s="87"/>
      <c r="AA255" s="87"/>
      <c r="AB255" s="88"/>
      <c r="AC255" s="87"/>
      <c r="AD255" s="89"/>
      <c r="AE255" s="89"/>
      <c r="AG255" s="89"/>
      <c r="AH255" s="38"/>
    </row>
    <row r="256" spans="1:34" ht="15">
      <c r="A256" s="86"/>
      <c r="X256" s="87"/>
      <c r="Y256" s="87"/>
      <c r="Z256" s="87"/>
      <c r="AA256" s="87"/>
      <c r="AB256" s="88"/>
      <c r="AC256" s="87"/>
      <c r="AD256" s="89"/>
      <c r="AE256" s="89"/>
      <c r="AG256" s="89"/>
      <c r="AH256" s="38"/>
    </row>
    <row r="257" spans="1:34" ht="15">
      <c r="A257" s="86"/>
      <c r="X257" s="87"/>
      <c r="Y257" s="87"/>
      <c r="Z257" s="87"/>
      <c r="AA257" s="87"/>
      <c r="AB257" s="88"/>
      <c r="AC257" s="87"/>
      <c r="AD257" s="89"/>
      <c r="AE257" s="89"/>
      <c r="AG257" s="89"/>
      <c r="AH257" s="38"/>
    </row>
    <row r="258" spans="1:34" ht="15">
      <c r="A258" s="86"/>
      <c r="X258" s="87"/>
      <c r="Y258" s="87"/>
      <c r="Z258" s="87"/>
      <c r="AA258" s="87"/>
      <c r="AB258" s="88"/>
      <c r="AC258" s="87"/>
      <c r="AD258" s="89"/>
      <c r="AE258" s="89"/>
      <c r="AG258" s="89"/>
      <c r="AH258" s="38"/>
    </row>
    <row r="259" spans="1:34" ht="15">
      <c r="A259" s="86"/>
      <c r="X259" s="87"/>
      <c r="Y259" s="87"/>
      <c r="Z259" s="87"/>
      <c r="AA259" s="87"/>
      <c r="AB259" s="88"/>
      <c r="AC259" s="87"/>
      <c r="AD259" s="89"/>
      <c r="AE259" s="89"/>
      <c r="AG259" s="89"/>
      <c r="AH259" s="38"/>
    </row>
    <row r="260" spans="1:34" ht="15">
      <c r="A260" s="86"/>
      <c r="X260" s="87"/>
      <c r="Y260" s="87"/>
      <c r="Z260" s="87"/>
      <c r="AA260" s="87"/>
      <c r="AB260" s="88"/>
      <c r="AC260" s="87"/>
      <c r="AD260" s="89"/>
      <c r="AE260" s="89"/>
      <c r="AG260" s="89"/>
      <c r="AH260" s="38"/>
    </row>
    <row r="261" spans="1:34" ht="15">
      <c r="A261" s="86"/>
      <c r="X261" s="87"/>
      <c r="Y261" s="87"/>
      <c r="Z261" s="87"/>
      <c r="AA261" s="87"/>
      <c r="AB261" s="88"/>
      <c r="AC261" s="87"/>
      <c r="AD261" s="89"/>
      <c r="AE261" s="89"/>
      <c r="AG261" s="89"/>
      <c r="AH261" s="38"/>
    </row>
    <row r="262" spans="1:34" ht="15">
      <c r="A262" s="86"/>
      <c r="X262" s="87"/>
      <c r="Y262" s="87"/>
      <c r="Z262" s="87"/>
      <c r="AA262" s="87"/>
      <c r="AB262" s="88"/>
      <c r="AC262" s="87"/>
      <c r="AD262" s="89"/>
      <c r="AE262" s="89"/>
      <c r="AG262" s="89"/>
      <c r="AH262" s="38"/>
    </row>
    <row r="263" spans="1:34" ht="15">
      <c r="A263" s="86"/>
      <c r="X263" s="87"/>
      <c r="Y263" s="87"/>
      <c r="Z263" s="87"/>
      <c r="AA263" s="87"/>
      <c r="AB263" s="88"/>
      <c r="AC263" s="87"/>
      <c r="AD263" s="89"/>
      <c r="AE263" s="89"/>
      <c r="AG263" s="89"/>
      <c r="AH263" s="38"/>
    </row>
    <row r="264" spans="1:34" ht="15">
      <c r="A264" s="86"/>
      <c r="X264" s="87"/>
      <c r="Y264" s="87"/>
      <c r="Z264" s="87"/>
      <c r="AA264" s="87"/>
      <c r="AB264" s="88"/>
      <c r="AC264" s="87"/>
      <c r="AD264" s="89"/>
      <c r="AE264" s="89"/>
      <c r="AG264" s="89"/>
      <c r="AH264" s="38"/>
    </row>
    <row r="265" spans="1:34" ht="15">
      <c r="A265" s="86"/>
      <c r="X265" s="87"/>
      <c r="Y265" s="87"/>
      <c r="Z265" s="87"/>
      <c r="AA265" s="87"/>
      <c r="AB265" s="88"/>
      <c r="AC265" s="87"/>
      <c r="AD265" s="89"/>
      <c r="AE265" s="89"/>
      <c r="AG265" s="89"/>
      <c r="AH265" s="38"/>
    </row>
    <row r="266" spans="1:34" ht="15">
      <c r="A266" s="86"/>
      <c r="X266" s="87"/>
      <c r="Y266" s="87"/>
      <c r="Z266" s="87"/>
      <c r="AA266" s="87"/>
      <c r="AB266" s="88"/>
      <c r="AC266" s="87"/>
      <c r="AD266" s="89"/>
      <c r="AE266" s="89"/>
      <c r="AG266" s="89"/>
      <c r="AH266" s="38"/>
    </row>
    <row r="267" spans="1:34" ht="15">
      <c r="A267" s="86"/>
      <c r="X267" s="87"/>
      <c r="Y267" s="87"/>
      <c r="Z267" s="87"/>
      <c r="AA267" s="87"/>
      <c r="AB267" s="88"/>
      <c r="AC267" s="87"/>
      <c r="AD267" s="89"/>
      <c r="AE267" s="89"/>
      <c r="AG267" s="89"/>
      <c r="AH267" s="38"/>
    </row>
    <row r="268" spans="1:34" ht="15">
      <c r="A268" s="86"/>
      <c r="X268" s="87"/>
      <c r="Y268" s="87"/>
      <c r="Z268" s="87"/>
      <c r="AA268" s="87"/>
      <c r="AB268" s="88"/>
      <c r="AC268" s="87"/>
      <c r="AD268" s="89"/>
      <c r="AE268" s="89"/>
      <c r="AG268" s="89"/>
      <c r="AH268" s="38"/>
    </row>
    <row r="269" spans="1:34" ht="15">
      <c r="A269" s="86"/>
      <c r="X269" s="87"/>
      <c r="Y269" s="87"/>
      <c r="Z269" s="87"/>
      <c r="AA269" s="87"/>
      <c r="AB269" s="88"/>
      <c r="AC269" s="87"/>
      <c r="AD269" s="89"/>
      <c r="AE269" s="89"/>
      <c r="AG269" s="89"/>
      <c r="AH269" s="38"/>
    </row>
    <row r="270" spans="1:34" ht="15">
      <c r="A270" s="86"/>
      <c r="X270" s="87"/>
      <c r="Y270" s="87"/>
      <c r="Z270" s="87"/>
      <c r="AA270" s="87"/>
      <c r="AB270" s="88"/>
      <c r="AC270" s="87"/>
      <c r="AD270" s="89"/>
      <c r="AE270" s="89"/>
      <c r="AG270" s="89"/>
      <c r="AH270" s="38"/>
    </row>
    <row r="271" spans="1:34" ht="15">
      <c r="A271" s="86"/>
      <c r="X271" s="87"/>
      <c r="Y271" s="87"/>
      <c r="Z271" s="87"/>
      <c r="AA271" s="87"/>
      <c r="AB271" s="88"/>
      <c r="AC271" s="87"/>
      <c r="AD271" s="89"/>
      <c r="AE271" s="89"/>
      <c r="AG271" s="89"/>
      <c r="AH271" s="38"/>
    </row>
    <row r="272" spans="1:34" ht="15">
      <c r="A272" s="86"/>
      <c r="X272" s="87"/>
      <c r="Y272" s="87"/>
      <c r="Z272" s="87"/>
      <c r="AA272" s="87"/>
      <c r="AB272" s="88"/>
      <c r="AC272" s="87"/>
      <c r="AD272" s="89"/>
      <c r="AE272" s="89"/>
      <c r="AG272" s="89"/>
      <c r="AH272" s="38"/>
    </row>
    <row r="273" spans="1:34" ht="15">
      <c r="A273" s="86"/>
      <c r="X273" s="87"/>
      <c r="Y273" s="87"/>
      <c r="Z273" s="87"/>
      <c r="AA273" s="87"/>
      <c r="AB273" s="88"/>
      <c r="AC273" s="87"/>
      <c r="AD273" s="89"/>
      <c r="AE273" s="89"/>
      <c r="AG273" s="89"/>
      <c r="AH273" s="38"/>
    </row>
    <row r="274" spans="1:34" ht="15">
      <c r="A274" s="86"/>
      <c r="X274" s="87"/>
      <c r="Y274" s="87"/>
      <c r="Z274" s="87"/>
      <c r="AA274" s="87"/>
      <c r="AB274" s="88"/>
      <c r="AC274" s="87"/>
      <c r="AD274" s="89"/>
      <c r="AE274" s="89"/>
      <c r="AG274" s="89"/>
      <c r="AH274" s="38"/>
    </row>
    <row r="275" spans="1:34" ht="15">
      <c r="A275" s="86"/>
      <c r="X275" s="87"/>
      <c r="Y275" s="87"/>
      <c r="Z275" s="87"/>
      <c r="AA275" s="87"/>
      <c r="AB275" s="88"/>
      <c r="AC275" s="87"/>
      <c r="AD275" s="89"/>
      <c r="AE275" s="89"/>
      <c r="AG275" s="89"/>
      <c r="AH275" s="38"/>
    </row>
    <row r="276" spans="1:34" ht="15">
      <c r="A276" s="86"/>
      <c r="X276" s="87"/>
      <c r="Y276" s="87"/>
      <c r="Z276" s="87"/>
      <c r="AA276" s="87"/>
      <c r="AB276" s="88"/>
      <c r="AC276" s="87"/>
      <c r="AD276" s="89"/>
      <c r="AE276" s="89"/>
      <c r="AG276" s="89"/>
      <c r="AH276" s="38"/>
    </row>
    <row r="277" spans="1:34" ht="15">
      <c r="A277" s="86"/>
      <c r="X277" s="87"/>
      <c r="Y277" s="87"/>
      <c r="Z277" s="87"/>
      <c r="AA277" s="87"/>
      <c r="AB277" s="88"/>
      <c r="AC277" s="87"/>
      <c r="AD277" s="89"/>
      <c r="AE277" s="89"/>
      <c r="AG277" s="89"/>
      <c r="AH277" s="38"/>
    </row>
    <row r="278" spans="1:34" ht="15">
      <c r="A278" s="86"/>
      <c r="X278" s="87"/>
      <c r="Y278" s="87"/>
      <c r="Z278" s="87"/>
      <c r="AA278" s="87"/>
      <c r="AB278" s="88"/>
      <c r="AC278" s="87"/>
      <c r="AD278" s="89"/>
      <c r="AE278" s="89"/>
      <c r="AG278" s="89"/>
      <c r="AH278" s="38"/>
    </row>
    <row r="279" spans="1:34" ht="15">
      <c r="A279" s="86"/>
      <c r="X279" s="87"/>
      <c r="Y279" s="87"/>
      <c r="Z279" s="87"/>
      <c r="AA279" s="87"/>
      <c r="AB279" s="88"/>
      <c r="AC279" s="87"/>
      <c r="AD279" s="89"/>
      <c r="AE279" s="89"/>
      <c r="AG279" s="89"/>
      <c r="AH279" s="38"/>
    </row>
    <row r="280" spans="1:34" ht="15">
      <c r="A280" s="86"/>
      <c r="X280" s="87"/>
      <c r="Y280" s="87"/>
      <c r="Z280" s="87"/>
      <c r="AA280" s="87"/>
      <c r="AB280" s="88"/>
      <c r="AC280" s="87"/>
      <c r="AD280" s="89"/>
      <c r="AE280" s="89"/>
      <c r="AG280" s="89"/>
      <c r="AH280" s="38"/>
    </row>
    <row r="281" spans="1:34" ht="15">
      <c r="A281" s="86"/>
      <c r="X281" s="87"/>
      <c r="Y281" s="87"/>
      <c r="Z281" s="87"/>
      <c r="AA281" s="87"/>
      <c r="AB281" s="88"/>
      <c r="AC281" s="87"/>
      <c r="AD281" s="89"/>
      <c r="AE281" s="89"/>
      <c r="AG281" s="89"/>
      <c r="AH281" s="38"/>
    </row>
    <row r="282" spans="1:34" ht="15">
      <c r="A282" s="86"/>
      <c r="X282" s="87"/>
      <c r="Y282" s="87"/>
      <c r="Z282" s="87"/>
      <c r="AA282" s="87"/>
      <c r="AB282" s="88"/>
      <c r="AC282" s="87"/>
      <c r="AD282" s="89"/>
      <c r="AE282" s="89"/>
      <c r="AG282" s="89"/>
      <c r="AH282" s="38"/>
    </row>
    <row r="283" spans="1:34" ht="15">
      <c r="A283" s="86"/>
      <c r="X283" s="87"/>
      <c r="Y283" s="87"/>
      <c r="Z283" s="87"/>
      <c r="AA283" s="87"/>
      <c r="AB283" s="88"/>
      <c r="AC283" s="87"/>
      <c r="AD283" s="89"/>
      <c r="AE283" s="89"/>
      <c r="AG283" s="89"/>
      <c r="AH283" s="38"/>
    </row>
    <row r="284" spans="1:34" ht="15">
      <c r="A284" s="86"/>
      <c r="X284" s="87"/>
      <c r="Y284" s="87"/>
      <c r="Z284" s="87"/>
      <c r="AA284" s="87"/>
      <c r="AB284" s="88"/>
      <c r="AC284" s="87"/>
      <c r="AD284" s="89"/>
      <c r="AE284" s="89"/>
      <c r="AG284" s="89"/>
      <c r="AH284" s="38"/>
    </row>
    <row r="285" spans="1:34" ht="15">
      <c r="A285" s="86"/>
      <c r="X285" s="87"/>
      <c r="Y285" s="87"/>
      <c r="Z285" s="87"/>
      <c r="AA285" s="87"/>
      <c r="AB285" s="88"/>
      <c r="AC285" s="87"/>
      <c r="AD285" s="89"/>
      <c r="AE285" s="89"/>
      <c r="AG285" s="89"/>
      <c r="AH285" s="38"/>
    </row>
    <row r="286" spans="1:34" ht="15">
      <c r="A286" s="86"/>
      <c r="X286" s="87"/>
      <c r="Y286" s="87"/>
      <c r="Z286" s="87"/>
      <c r="AA286" s="87"/>
      <c r="AB286" s="88"/>
      <c r="AC286" s="87"/>
      <c r="AD286" s="89"/>
      <c r="AE286" s="89"/>
      <c r="AG286" s="89"/>
      <c r="AH286" s="38"/>
    </row>
    <row r="287" spans="1:34" ht="15">
      <c r="A287" s="86"/>
      <c r="X287" s="87"/>
      <c r="Y287" s="87"/>
      <c r="Z287" s="87"/>
      <c r="AA287" s="87"/>
      <c r="AB287" s="88"/>
      <c r="AC287" s="87"/>
      <c r="AD287" s="89"/>
      <c r="AE287" s="89"/>
      <c r="AG287" s="89"/>
      <c r="AH287" s="38"/>
    </row>
    <row r="288" spans="1:34" ht="15">
      <c r="A288" s="86"/>
      <c r="X288" s="87"/>
      <c r="Y288" s="87"/>
      <c r="Z288" s="87"/>
      <c r="AA288" s="87"/>
      <c r="AB288" s="88"/>
      <c r="AC288" s="87"/>
      <c r="AD288" s="89"/>
      <c r="AE288" s="89"/>
      <c r="AG288" s="89"/>
      <c r="AH288" s="38"/>
    </row>
    <row r="289" spans="1:34" ht="15">
      <c r="A289" s="86"/>
      <c r="X289" s="87"/>
      <c r="Y289" s="87"/>
      <c r="Z289" s="87"/>
      <c r="AA289" s="87"/>
      <c r="AB289" s="88"/>
      <c r="AC289" s="87"/>
      <c r="AD289" s="89"/>
      <c r="AE289" s="89"/>
      <c r="AG289" s="89"/>
      <c r="AH289" s="38"/>
    </row>
    <row r="290" spans="1:34" ht="15">
      <c r="A290" s="86"/>
      <c r="X290" s="87"/>
      <c r="Y290" s="87"/>
      <c r="Z290" s="87"/>
      <c r="AA290" s="87"/>
      <c r="AB290" s="88"/>
      <c r="AC290" s="87"/>
      <c r="AD290" s="89"/>
      <c r="AE290" s="89"/>
      <c r="AG290" s="89"/>
      <c r="AH290" s="38"/>
    </row>
    <row r="291" spans="1:34" ht="15">
      <c r="A291" s="86"/>
      <c r="X291" s="87"/>
      <c r="Y291" s="87"/>
      <c r="Z291" s="87"/>
      <c r="AA291" s="87"/>
      <c r="AB291" s="88"/>
      <c r="AC291" s="87"/>
      <c r="AD291" s="89"/>
      <c r="AE291" s="89"/>
      <c r="AG291" s="89"/>
      <c r="AH291" s="38"/>
    </row>
    <row r="292" spans="1:34" ht="15">
      <c r="A292" s="86"/>
      <c r="X292" s="87"/>
      <c r="Y292" s="87"/>
      <c r="Z292" s="87"/>
      <c r="AA292" s="87"/>
      <c r="AB292" s="88"/>
      <c r="AC292" s="87"/>
      <c r="AD292" s="89"/>
      <c r="AE292" s="89"/>
      <c r="AG292" s="89"/>
      <c r="AH292" s="38"/>
    </row>
    <row r="293" spans="1:34" ht="15">
      <c r="A293" s="86"/>
      <c r="X293" s="87"/>
      <c r="Y293" s="87"/>
      <c r="Z293" s="87"/>
      <c r="AA293" s="87"/>
      <c r="AB293" s="88"/>
      <c r="AC293" s="87"/>
      <c r="AD293" s="89"/>
      <c r="AE293" s="89"/>
      <c r="AG293" s="89"/>
      <c r="AH293" s="38"/>
    </row>
    <row r="294" spans="1:34" ht="15">
      <c r="A294" s="86"/>
      <c r="X294" s="87"/>
      <c r="Y294" s="87"/>
      <c r="Z294" s="87"/>
      <c r="AA294" s="87"/>
      <c r="AB294" s="88"/>
      <c r="AC294" s="87"/>
      <c r="AD294" s="89"/>
      <c r="AE294" s="89"/>
      <c r="AG294" s="89"/>
      <c r="AH294" s="38"/>
    </row>
    <row r="295" spans="1:34" ht="15">
      <c r="A295" s="86"/>
      <c r="X295" s="87"/>
      <c r="Y295" s="87"/>
      <c r="Z295" s="87"/>
      <c r="AA295" s="87"/>
      <c r="AB295" s="88"/>
      <c r="AC295" s="87"/>
      <c r="AD295" s="89"/>
      <c r="AE295" s="89"/>
      <c r="AG295" s="89"/>
      <c r="AH295" s="38"/>
    </row>
    <row r="296" spans="1:34" ht="15">
      <c r="A296" s="86"/>
      <c r="X296" s="87"/>
      <c r="Y296" s="87"/>
      <c r="Z296" s="87"/>
      <c r="AA296" s="87"/>
      <c r="AB296" s="88"/>
      <c r="AC296" s="87"/>
      <c r="AD296" s="89"/>
      <c r="AE296" s="89"/>
      <c r="AG296" s="89"/>
      <c r="AH296" s="38"/>
    </row>
    <row r="297" spans="1:34" ht="15">
      <c r="A297" s="86"/>
      <c r="X297" s="87"/>
      <c r="Y297" s="87"/>
      <c r="Z297" s="87"/>
      <c r="AA297" s="87"/>
      <c r="AB297" s="88"/>
      <c r="AC297" s="87"/>
      <c r="AD297" s="89"/>
      <c r="AE297" s="89"/>
      <c r="AG297" s="89"/>
      <c r="AH297" s="38"/>
    </row>
    <row r="298" spans="1:34" ht="15">
      <c r="A298" s="86"/>
      <c r="X298" s="87"/>
      <c r="Y298" s="87"/>
      <c r="Z298" s="87"/>
      <c r="AA298" s="87"/>
      <c r="AB298" s="88"/>
      <c r="AC298" s="87"/>
      <c r="AD298" s="89"/>
      <c r="AE298" s="89"/>
      <c r="AG298" s="89"/>
      <c r="AH298" s="38"/>
    </row>
    <row r="299" spans="1:34" ht="15">
      <c r="A299" s="86"/>
      <c r="X299" s="87"/>
      <c r="Y299" s="87"/>
      <c r="Z299" s="87"/>
      <c r="AA299" s="87"/>
      <c r="AB299" s="88"/>
      <c r="AC299" s="87"/>
      <c r="AD299" s="89"/>
      <c r="AE299" s="89"/>
      <c r="AG299" s="89"/>
      <c r="AH299" s="38"/>
    </row>
    <row r="300" spans="1:34" ht="15">
      <c r="A300" s="86"/>
      <c r="X300" s="87"/>
      <c r="Y300" s="87"/>
      <c r="Z300" s="87"/>
      <c r="AA300" s="87"/>
      <c r="AB300" s="88"/>
      <c r="AC300" s="87"/>
      <c r="AD300" s="89"/>
      <c r="AE300" s="89"/>
      <c r="AG300" s="89"/>
      <c r="AH300" s="38"/>
    </row>
    <row r="301" spans="1:34" ht="15">
      <c r="A301" s="86"/>
      <c r="X301" s="87"/>
      <c r="Y301" s="87"/>
      <c r="Z301" s="87"/>
      <c r="AA301" s="87"/>
      <c r="AB301" s="88"/>
      <c r="AC301" s="87"/>
      <c r="AD301" s="89"/>
      <c r="AE301" s="89"/>
      <c r="AG301" s="89"/>
      <c r="AH301" s="38"/>
    </row>
    <row r="302" spans="1:34" ht="15">
      <c r="A302" s="86"/>
      <c r="X302" s="87"/>
      <c r="Y302" s="87"/>
      <c r="Z302" s="87"/>
      <c r="AA302" s="87"/>
      <c r="AB302" s="88"/>
      <c r="AC302" s="87"/>
      <c r="AD302" s="89"/>
      <c r="AE302" s="89"/>
      <c r="AG302" s="89"/>
      <c r="AH302" s="38"/>
    </row>
    <row r="303" spans="1:34" ht="15">
      <c r="A303" s="86"/>
      <c r="X303" s="87"/>
      <c r="Y303" s="87"/>
      <c r="Z303" s="87"/>
      <c r="AA303" s="87"/>
      <c r="AB303" s="88"/>
      <c r="AC303" s="87"/>
      <c r="AD303" s="89"/>
      <c r="AE303" s="89"/>
      <c r="AG303" s="89"/>
      <c r="AH303" s="38"/>
    </row>
    <row r="304" spans="1:34" ht="15">
      <c r="A304" s="86"/>
      <c r="X304" s="87"/>
      <c r="Y304" s="87"/>
      <c r="Z304" s="87"/>
      <c r="AA304" s="87"/>
      <c r="AB304" s="88"/>
      <c r="AC304" s="87"/>
      <c r="AD304" s="89"/>
      <c r="AE304" s="89"/>
      <c r="AG304" s="89"/>
      <c r="AH304" s="38"/>
    </row>
    <row r="305" spans="1:34" ht="15">
      <c r="A305" s="86"/>
      <c r="X305" s="87"/>
      <c r="Y305" s="87"/>
      <c r="Z305" s="87"/>
      <c r="AA305" s="87"/>
      <c r="AB305" s="88"/>
      <c r="AC305" s="87"/>
      <c r="AD305" s="89"/>
      <c r="AE305" s="89"/>
      <c r="AG305" s="89"/>
      <c r="AH305" s="38"/>
    </row>
    <row r="306" spans="1:34" ht="15">
      <c r="A306" s="86"/>
      <c r="X306" s="87"/>
      <c r="Y306" s="87"/>
      <c r="Z306" s="87"/>
      <c r="AA306" s="87"/>
      <c r="AB306" s="88"/>
      <c r="AC306" s="87"/>
      <c r="AD306" s="89"/>
      <c r="AE306" s="89"/>
      <c r="AG306" s="89"/>
      <c r="AH306" s="38"/>
    </row>
    <row r="307" spans="1:34" ht="15">
      <c r="A307" s="86"/>
      <c r="X307" s="87"/>
      <c r="Y307" s="87"/>
      <c r="Z307" s="87"/>
      <c r="AA307" s="87"/>
      <c r="AB307" s="88"/>
      <c r="AC307" s="87"/>
      <c r="AD307" s="89"/>
      <c r="AE307" s="89"/>
      <c r="AG307" s="89"/>
      <c r="AH307" s="38"/>
    </row>
    <row r="308" spans="1:34" ht="15">
      <c r="A308" s="86"/>
      <c r="X308" s="87"/>
      <c r="Y308" s="87"/>
      <c r="Z308" s="87"/>
      <c r="AA308" s="87"/>
      <c r="AB308" s="88"/>
      <c r="AC308" s="87"/>
      <c r="AD308" s="89"/>
      <c r="AE308" s="89"/>
      <c r="AG308" s="89"/>
      <c r="AH308" s="38"/>
    </row>
    <row r="309" spans="1:34" ht="15">
      <c r="A309" s="86"/>
      <c r="X309" s="87"/>
      <c r="Y309" s="87"/>
      <c r="Z309" s="87"/>
      <c r="AA309" s="87"/>
      <c r="AB309" s="88"/>
      <c r="AC309" s="87"/>
      <c r="AD309" s="89"/>
      <c r="AE309" s="89"/>
      <c r="AG309" s="89"/>
      <c r="AH309" s="38"/>
    </row>
    <row r="310" spans="1:34" ht="15">
      <c r="A310" s="86"/>
      <c r="X310" s="87"/>
      <c r="Y310" s="87"/>
      <c r="Z310" s="87"/>
      <c r="AA310" s="87"/>
      <c r="AB310" s="88"/>
      <c r="AC310" s="87"/>
      <c r="AD310" s="89"/>
      <c r="AE310" s="89"/>
      <c r="AG310" s="89"/>
      <c r="AH310" s="38"/>
    </row>
    <row r="311" spans="1:34" ht="15">
      <c r="A311" s="86"/>
      <c r="X311" s="87"/>
      <c r="Y311" s="87"/>
      <c r="Z311" s="87"/>
      <c r="AA311" s="87"/>
      <c r="AB311" s="88"/>
      <c r="AC311" s="87"/>
      <c r="AD311" s="89"/>
      <c r="AE311" s="89"/>
      <c r="AG311" s="89"/>
      <c r="AH311" s="38"/>
    </row>
    <row r="312" spans="1:34" ht="15">
      <c r="A312" s="86"/>
      <c r="X312" s="87"/>
      <c r="Y312" s="87"/>
      <c r="Z312" s="87"/>
      <c r="AA312" s="87"/>
      <c r="AB312" s="88"/>
      <c r="AC312" s="87"/>
      <c r="AD312" s="89"/>
      <c r="AE312" s="89"/>
      <c r="AG312" s="89"/>
      <c r="AH312" s="38"/>
    </row>
    <row r="313" spans="1:34" ht="15">
      <c r="A313" s="86"/>
      <c r="X313" s="87"/>
      <c r="Y313" s="87"/>
      <c r="Z313" s="87"/>
      <c r="AA313" s="87"/>
      <c r="AB313" s="88"/>
      <c r="AC313" s="87"/>
      <c r="AD313" s="89"/>
      <c r="AE313" s="89"/>
      <c r="AG313" s="89"/>
      <c r="AH313" s="38"/>
    </row>
    <row r="314" spans="1:34" ht="15">
      <c r="A314" s="86"/>
      <c r="X314" s="87"/>
      <c r="Y314" s="87"/>
      <c r="Z314" s="87"/>
      <c r="AA314" s="87"/>
      <c r="AB314" s="88"/>
      <c r="AC314" s="87"/>
      <c r="AD314" s="89"/>
      <c r="AE314" s="89"/>
      <c r="AG314" s="89"/>
      <c r="AH314" s="38"/>
    </row>
    <row r="315" spans="1:34" ht="15">
      <c r="A315" s="86"/>
      <c r="X315" s="87"/>
      <c r="Y315" s="87"/>
      <c r="Z315" s="87"/>
      <c r="AA315" s="87"/>
      <c r="AB315" s="88"/>
      <c r="AC315" s="87"/>
      <c r="AD315" s="89"/>
      <c r="AE315" s="89"/>
      <c r="AG315" s="89"/>
      <c r="AH315" s="38"/>
    </row>
    <row r="316" spans="1:34" ht="15">
      <c r="A316" s="86"/>
      <c r="X316" s="87"/>
      <c r="Y316" s="87"/>
      <c r="Z316" s="87"/>
      <c r="AA316" s="87"/>
      <c r="AB316" s="88"/>
      <c r="AC316" s="87"/>
      <c r="AD316" s="89"/>
      <c r="AE316" s="89"/>
      <c r="AG316" s="89"/>
      <c r="AH316" s="38"/>
    </row>
    <row r="317" spans="1:34" ht="15">
      <c r="A317" s="86"/>
      <c r="X317" s="87"/>
      <c r="Y317" s="87"/>
      <c r="Z317" s="87"/>
      <c r="AA317" s="87"/>
      <c r="AB317" s="88"/>
      <c r="AC317" s="87"/>
      <c r="AD317" s="89"/>
      <c r="AE317" s="89"/>
      <c r="AG317" s="89"/>
      <c r="AH317" s="38"/>
    </row>
    <row r="318" spans="1:34" ht="15">
      <c r="A318" s="86"/>
      <c r="X318" s="87"/>
      <c r="Y318" s="87"/>
      <c r="Z318" s="87"/>
      <c r="AA318" s="87"/>
      <c r="AB318" s="88"/>
      <c r="AC318" s="87"/>
      <c r="AD318" s="89"/>
      <c r="AE318" s="89"/>
      <c r="AG318" s="89"/>
      <c r="AH318" s="38"/>
    </row>
    <row r="319" spans="1:34" ht="15">
      <c r="A319" s="86"/>
      <c r="X319" s="87"/>
      <c r="Y319" s="87"/>
      <c r="Z319" s="87"/>
      <c r="AA319" s="87"/>
      <c r="AB319" s="88"/>
      <c r="AC319" s="87"/>
      <c r="AD319" s="89"/>
      <c r="AE319" s="89"/>
      <c r="AG319" s="89"/>
      <c r="AH319" s="38"/>
    </row>
    <row r="320" spans="1:34" ht="15">
      <c r="A320" s="86"/>
      <c r="X320" s="87"/>
      <c r="Y320" s="87"/>
      <c r="Z320" s="87"/>
      <c r="AA320" s="87"/>
      <c r="AB320" s="88"/>
      <c r="AC320" s="87"/>
      <c r="AD320" s="89"/>
      <c r="AE320" s="89"/>
      <c r="AG320" s="89"/>
      <c r="AH320" s="38"/>
    </row>
    <row r="321" spans="1:34" ht="15">
      <c r="A321" s="86"/>
      <c r="X321" s="87"/>
      <c r="Y321" s="87"/>
      <c r="Z321" s="87"/>
      <c r="AA321" s="87"/>
      <c r="AB321" s="88"/>
      <c r="AC321" s="87"/>
      <c r="AD321" s="89"/>
      <c r="AE321" s="89"/>
      <c r="AG321" s="89"/>
      <c r="AH321" s="38"/>
    </row>
    <row r="322" spans="1:34" ht="15">
      <c r="A322" s="86"/>
      <c r="X322" s="87"/>
      <c r="Y322" s="87"/>
      <c r="Z322" s="87"/>
      <c r="AA322" s="87"/>
      <c r="AB322" s="88"/>
      <c r="AC322" s="87"/>
      <c r="AD322" s="89"/>
      <c r="AE322" s="89"/>
      <c r="AG322" s="89"/>
      <c r="AH322" s="38"/>
    </row>
    <row r="323" spans="1:34" ht="15">
      <c r="A323" s="86"/>
      <c r="X323" s="87"/>
      <c r="Y323" s="87"/>
      <c r="Z323" s="87"/>
      <c r="AA323" s="87"/>
      <c r="AB323" s="88"/>
      <c r="AC323" s="87"/>
      <c r="AD323" s="89"/>
      <c r="AE323" s="89"/>
      <c r="AG323" s="89"/>
      <c r="AH323" s="38"/>
    </row>
    <row r="324" spans="1:34" ht="15">
      <c r="A324" s="86"/>
      <c r="X324" s="87"/>
      <c r="Y324" s="87"/>
      <c r="Z324" s="87"/>
      <c r="AA324" s="87"/>
      <c r="AB324" s="88"/>
      <c r="AC324" s="87"/>
      <c r="AD324" s="89"/>
      <c r="AE324" s="89"/>
      <c r="AG324" s="89"/>
      <c r="AH324" s="38"/>
    </row>
    <row r="325" spans="1:34" ht="15">
      <c r="A325" s="86"/>
      <c r="X325" s="87"/>
      <c r="Y325" s="87"/>
      <c r="Z325" s="87"/>
      <c r="AA325" s="87"/>
      <c r="AB325" s="88"/>
      <c r="AC325" s="87"/>
      <c r="AD325" s="89"/>
      <c r="AE325" s="89"/>
      <c r="AG325" s="89"/>
      <c r="AH325" s="38"/>
    </row>
    <row r="326" spans="1:34" ht="15">
      <c r="A326" s="86"/>
      <c r="X326" s="87"/>
      <c r="Y326" s="87"/>
      <c r="Z326" s="87"/>
      <c r="AA326" s="87"/>
      <c r="AB326" s="88"/>
      <c r="AC326" s="87"/>
      <c r="AD326" s="89"/>
      <c r="AE326" s="89"/>
      <c r="AG326" s="89"/>
      <c r="AH326" s="38"/>
    </row>
    <row r="327" spans="1:34" ht="15">
      <c r="A327" s="86"/>
      <c r="X327" s="87"/>
      <c r="Y327" s="87"/>
      <c r="Z327" s="87"/>
      <c r="AA327" s="87"/>
      <c r="AB327" s="88"/>
      <c r="AC327" s="87"/>
      <c r="AD327" s="89"/>
      <c r="AE327" s="89"/>
      <c r="AG327" s="89"/>
      <c r="AH327" s="38"/>
    </row>
    <row r="328" spans="1:34" ht="15">
      <c r="A328" s="86"/>
      <c r="X328" s="87"/>
      <c r="Y328" s="87"/>
      <c r="Z328" s="87"/>
      <c r="AA328" s="87"/>
      <c r="AB328" s="88"/>
      <c r="AC328" s="87"/>
      <c r="AD328" s="89"/>
      <c r="AE328" s="89"/>
      <c r="AG328" s="89"/>
      <c r="AH328" s="38"/>
    </row>
    <row r="329" spans="1:34" ht="15">
      <c r="A329" s="86"/>
      <c r="X329" s="87"/>
      <c r="Y329" s="87"/>
      <c r="Z329" s="87"/>
      <c r="AA329" s="87"/>
      <c r="AB329" s="88"/>
      <c r="AC329" s="87"/>
      <c r="AD329" s="89"/>
      <c r="AE329" s="89"/>
      <c r="AG329" s="89"/>
      <c r="AH329" s="38"/>
    </row>
    <row r="330" spans="1:34" ht="15">
      <c r="A330" s="86"/>
      <c r="X330" s="87"/>
      <c r="Y330" s="87"/>
      <c r="Z330" s="87"/>
      <c r="AA330" s="87"/>
      <c r="AB330" s="88"/>
      <c r="AC330" s="87"/>
      <c r="AD330" s="89"/>
      <c r="AE330" s="89"/>
      <c r="AG330" s="89"/>
      <c r="AH330" s="38"/>
    </row>
    <row r="331" spans="1:34" ht="15">
      <c r="A331" s="86"/>
      <c r="X331" s="87"/>
      <c r="Y331" s="87"/>
      <c r="Z331" s="87"/>
      <c r="AA331" s="87"/>
      <c r="AB331" s="88"/>
      <c r="AC331" s="87"/>
      <c r="AD331" s="89"/>
      <c r="AE331" s="89"/>
      <c r="AG331" s="89"/>
      <c r="AH331" s="38"/>
    </row>
    <row r="332" spans="1:34" ht="15">
      <c r="A332" s="86"/>
      <c r="X332" s="87"/>
      <c r="Y332" s="87"/>
      <c r="Z332" s="87"/>
      <c r="AA332" s="87"/>
      <c r="AB332" s="88"/>
      <c r="AC332" s="87"/>
      <c r="AD332" s="89"/>
      <c r="AE332" s="89"/>
      <c r="AG332" s="89"/>
      <c r="AH332" s="38"/>
    </row>
    <row r="333" spans="1:34" ht="15">
      <c r="A333" s="86"/>
      <c r="X333" s="87"/>
      <c r="Y333" s="87"/>
      <c r="Z333" s="87"/>
      <c r="AA333" s="87"/>
      <c r="AB333" s="88"/>
      <c r="AC333" s="87"/>
      <c r="AD333" s="89"/>
      <c r="AE333" s="89"/>
      <c r="AG333" s="89"/>
      <c r="AH333" s="38"/>
    </row>
    <row r="334" spans="1:34" ht="15">
      <c r="A334" s="86"/>
      <c r="X334" s="87"/>
      <c r="Y334" s="87"/>
      <c r="Z334" s="87"/>
      <c r="AA334" s="87"/>
      <c r="AB334" s="88"/>
      <c r="AC334" s="87"/>
      <c r="AD334" s="89"/>
      <c r="AE334" s="89"/>
      <c r="AG334" s="89"/>
      <c r="AH334" s="38"/>
    </row>
    <row r="335" spans="1:34" ht="15">
      <c r="A335" s="86"/>
      <c r="X335" s="87"/>
      <c r="Y335" s="87"/>
      <c r="Z335" s="87"/>
      <c r="AA335" s="87"/>
      <c r="AB335" s="88"/>
      <c r="AC335" s="87"/>
      <c r="AD335" s="89"/>
      <c r="AE335" s="89"/>
      <c r="AG335" s="89"/>
      <c r="AH335" s="38"/>
    </row>
    <row r="336" spans="1:34" ht="15">
      <c r="A336" s="86"/>
      <c r="X336" s="87"/>
      <c r="Y336" s="87"/>
      <c r="Z336" s="87"/>
      <c r="AA336" s="87"/>
      <c r="AB336" s="88"/>
      <c r="AC336" s="87"/>
      <c r="AD336" s="89"/>
      <c r="AE336" s="89"/>
      <c r="AG336" s="89"/>
      <c r="AH336" s="38"/>
    </row>
    <row r="337" spans="1:34" ht="15">
      <c r="A337" s="86"/>
      <c r="X337" s="87"/>
      <c r="Y337" s="87"/>
      <c r="Z337" s="87"/>
      <c r="AA337" s="87"/>
      <c r="AB337" s="88"/>
      <c r="AC337" s="87"/>
      <c r="AD337" s="89"/>
      <c r="AE337" s="89"/>
      <c r="AG337" s="89"/>
      <c r="AH337" s="38"/>
    </row>
    <row r="338" spans="1:34" ht="15">
      <c r="A338" s="86"/>
      <c r="X338" s="87"/>
      <c r="Y338" s="87"/>
      <c r="Z338" s="87"/>
      <c r="AA338" s="87"/>
      <c r="AB338" s="88"/>
      <c r="AC338" s="87"/>
      <c r="AD338" s="89"/>
      <c r="AE338" s="89"/>
      <c r="AG338" s="89"/>
      <c r="AH338" s="38"/>
    </row>
    <row r="339" spans="1:34" ht="15">
      <c r="A339" s="86"/>
      <c r="X339" s="87"/>
      <c r="Y339" s="87"/>
      <c r="Z339" s="87"/>
      <c r="AA339" s="87"/>
      <c r="AB339" s="88"/>
      <c r="AC339" s="87"/>
      <c r="AD339" s="89"/>
      <c r="AE339" s="89"/>
      <c r="AG339" s="89"/>
      <c r="AH339" s="38"/>
    </row>
    <row r="340" spans="1:34" ht="15">
      <c r="A340" s="86"/>
      <c r="X340" s="87"/>
      <c r="Y340" s="87"/>
      <c r="Z340" s="87"/>
      <c r="AA340" s="87"/>
      <c r="AB340" s="88"/>
      <c r="AC340" s="87"/>
      <c r="AD340" s="89"/>
      <c r="AE340" s="89"/>
      <c r="AG340" s="89"/>
      <c r="AH340" s="38"/>
    </row>
    <row r="341" spans="1:34" ht="15">
      <c r="A341" s="86"/>
      <c r="X341" s="87"/>
      <c r="Y341" s="87"/>
      <c r="Z341" s="87"/>
      <c r="AA341" s="87"/>
      <c r="AB341" s="88"/>
      <c r="AC341" s="87"/>
      <c r="AD341" s="89"/>
      <c r="AE341" s="89"/>
      <c r="AG341" s="89"/>
      <c r="AH341" s="38"/>
    </row>
    <row r="342" spans="1:34" ht="15">
      <c r="A342" s="86"/>
      <c r="X342" s="87"/>
      <c r="Y342" s="87"/>
      <c r="Z342" s="87"/>
      <c r="AA342" s="87"/>
      <c r="AB342" s="88"/>
      <c r="AC342" s="87"/>
      <c r="AD342" s="89"/>
      <c r="AE342" s="89"/>
      <c r="AG342" s="89"/>
      <c r="AH342" s="38"/>
    </row>
    <row r="343" spans="1:34" ht="15">
      <c r="A343" s="86"/>
      <c r="X343" s="87"/>
      <c r="Y343" s="87"/>
      <c r="Z343" s="87"/>
      <c r="AA343" s="87"/>
      <c r="AB343" s="88"/>
      <c r="AC343" s="87"/>
      <c r="AD343" s="89"/>
      <c r="AE343" s="89"/>
      <c r="AG343" s="89"/>
      <c r="AH343" s="38"/>
    </row>
    <row r="344" spans="1:34" ht="15">
      <c r="A344" s="86"/>
      <c r="X344" s="87"/>
      <c r="Y344" s="87"/>
      <c r="Z344" s="87"/>
      <c r="AA344" s="87"/>
      <c r="AB344" s="88"/>
      <c r="AC344" s="87"/>
      <c r="AD344" s="89"/>
      <c r="AE344" s="89"/>
      <c r="AG344" s="89"/>
      <c r="AH344" s="38"/>
    </row>
    <row r="345" spans="1:34" ht="15">
      <c r="A345" s="86"/>
      <c r="X345" s="87"/>
      <c r="Y345" s="87"/>
      <c r="Z345" s="87"/>
      <c r="AA345" s="87"/>
      <c r="AB345" s="88"/>
      <c r="AC345" s="87"/>
      <c r="AD345" s="89"/>
      <c r="AE345" s="89"/>
      <c r="AG345" s="89"/>
      <c r="AH345" s="38"/>
    </row>
    <row r="346" spans="1:34" ht="15">
      <c r="A346" s="86"/>
      <c r="X346" s="87"/>
      <c r="Y346" s="87"/>
      <c r="Z346" s="87"/>
      <c r="AA346" s="87"/>
      <c r="AB346" s="88"/>
      <c r="AC346" s="87"/>
      <c r="AD346" s="89"/>
      <c r="AE346" s="89"/>
      <c r="AG346" s="89"/>
      <c r="AH346" s="38"/>
    </row>
    <row r="347" spans="1:34" ht="15">
      <c r="A347" s="86"/>
      <c r="X347" s="87"/>
      <c r="Y347" s="87"/>
      <c r="Z347" s="87"/>
      <c r="AA347" s="87"/>
      <c r="AB347" s="88"/>
      <c r="AC347" s="87"/>
      <c r="AD347" s="89"/>
      <c r="AE347" s="89"/>
      <c r="AG347" s="89"/>
      <c r="AH347" s="38"/>
    </row>
    <row r="348" spans="1:34" ht="15">
      <c r="A348" s="86"/>
      <c r="X348" s="87"/>
      <c r="Y348" s="87"/>
      <c r="Z348" s="87"/>
      <c r="AA348" s="87"/>
      <c r="AB348" s="88"/>
      <c r="AC348" s="87"/>
      <c r="AD348" s="89"/>
      <c r="AE348" s="89"/>
      <c r="AG348" s="89"/>
      <c r="AH348" s="38"/>
    </row>
    <row r="349" spans="1:34" ht="15">
      <c r="A349" s="86"/>
      <c r="X349" s="87"/>
      <c r="Y349" s="87"/>
      <c r="Z349" s="87"/>
      <c r="AA349" s="87"/>
      <c r="AB349" s="88"/>
      <c r="AC349" s="87"/>
      <c r="AD349" s="89"/>
      <c r="AE349" s="89"/>
      <c r="AG349" s="89"/>
      <c r="AH349" s="38"/>
    </row>
    <row r="350" spans="1:34" ht="15">
      <c r="A350" s="86"/>
      <c r="X350" s="87"/>
      <c r="Y350" s="87"/>
      <c r="Z350" s="87"/>
      <c r="AA350" s="87"/>
      <c r="AB350" s="88"/>
      <c r="AC350" s="87"/>
      <c r="AD350" s="89"/>
      <c r="AE350" s="89"/>
      <c r="AG350" s="89"/>
      <c r="AH350" s="38"/>
    </row>
    <row r="351" spans="1:34" ht="15">
      <c r="A351" s="86"/>
      <c r="X351" s="87"/>
      <c r="Y351" s="87"/>
      <c r="Z351" s="87"/>
      <c r="AA351" s="87"/>
      <c r="AB351" s="88"/>
      <c r="AC351" s="87"/>
      <c r="AD351" s="89"/>
      <c r="AE351" s="89"/>
      <c r="AG351" s="89"/>
      <c r="AH351" s="38"/>
    </row>
    <row r="352" spans="1:34" ht="15">
      <c r="A352" s="86"/>
      <c r="X352" s="87"/>
      <c r="Y352" s="87"/>
      <c r="Z352" s="87"/>
      <c r="AA352" s="87"/>
      <c r="AB352" s="88"/>
      <c r="AC352" s="87"/>
      <c r="AD352" s="89"/>
      <c r="AE352" s="89"/>
      <c r="AG352" s="89"/>
      <c r="AH352" s="38"/>
    </row>
    <row r="353" spans="1:34" ht="15">
      <c r="A353" s="86"/>
      <c r="X353" s="87"/>
      <c r="Y353" s="87"/>
      <c r="Z353" s="87"/>
      <c r="AA353" s="87"/>
      <c r="AB353" s="88"/>
      <c r="AC353" s="87"/>
      <c r="AD353" s="89"/>
      <c r="AE353" s="89"/>
      <c r="AG353" s="89"/>
      <c r="AH353" s="38"/>
    </row>
    <row r="354" spans="1:34" ht="15">
      <c r="A354" s="86"/>
      <c r="X354" s="87"/>
      <c r="Y354" s="87"/>
      <c r="Z354" s="87"/>
      <c r="AA354" s="87"/>
      <c r="AB354" s="88"/>
      <c r="AC354" s="87"/>
      <c r="AD354" s="89"/>
      <c r="AE354" s="89"/>
      <c r="AG354" s="89"/>
      <c r="AH354" s="38"/>
    </row>
    <row r="355" spans="1:34" ht="15">
      <c r="A355" s="86"/>
      <c r="X355" s="87"/>
      <c r="Y355" s="87"/>
      <c r="Z355" s="87"/>
      <c r="AA355" s="87"/>
      <c r="AB355" s="88"/>
      <c r="AC355" s="87"/>
      <c r="AD355" s="89"/>
      <c r="AE355" s="89"/>
      <c r="AG355" s="89"/>
      <c r="AH355" s="38"/>
    </row>
    <row r="356" spans="1:34" ht="15">
      <c r="A356" s="86"/>
      <c r="X356" s="87"/>
      <c r="Y356" s="87"/>
      <c r="Z356" s="87"/>
      <c r="AA356" s="87"/>
      <c r="AB356" s="88"/>
      <c r="AC356" s="87"/>
      <c r="AD356" s="89"/>
      <c r="AE356" s="89"/>
      <c r="AG356" s="89"/>
      <c r="AH356" s="38"/>
    </row>
    <row r="357" spans="1:34" ht="15">
      <c r="A357" s="86"/>
      <c r="X357" s="87"/>
      <c r="Y357" s="87"/>
      <c r="Z357" s="87"/>
      <c r="AA357" s="87"/>
      <c r="AB357" s="88"/>
      <c r="AC357" s="87"/>
      <c r="AD357" s="89"/>
      <c r="AE357" s="89"/>
      <c r="AG357" s="89"/>
      <c r="AH357" s="38"/>
    </row>
    <row r="358" spans="1:34" ht="15">
      <c r="A358" s="86"/>
      <c r="X358" s="87"/>
      <c r="Y358" s="87"/>
      <c r="Z358" s="87"/>
      <c r="AA358" s="87"/>
      <c r="AB358" s="88"/>
      <c r="AC358" s="87"/>
      <c r="AD358" s="89"/>
      <c r="AE358" s="89"/>
      <c r="AG358" s="89"/>
      <c r="AH358" s="38"/>
    </row>
    <row r="359" spans="1:34" ht="15">
      <c r="A359" s="86"/>
      <c r="X359" s="87"/>
      <c r="Y359" s="87"/>
      <c r="Z359" s="87"/>
      <c r="AA359" s="87"/>
      <c r="AB359" s="88"/>
      <c r="AC359" s="87"/>
      <c r="AD359" s="89"/>
      <c r="AE359" s="89"/>
      <c r="AG359" s="89"/>
      <c r="AH359" s="38"/>
    </row>
    <row r="360" spans="1:34" ht="15">
      <c r="A360" s="86"/>
      <c r="X360" s="87"/>
      <c r="Y360" s="87"/>
      <c r="Z360" s="87"/>
      <c r="AA360" s="87"/>
      <c r="AB360" s="88"/>
      <c r="AC360" s="87"/>
      <c r="AD360" s="89"/>
      <c r="AE360" s="89"/>
      <c r="AG360" s="89"/>
      <c r="AH360" s="38"/>
    </row>
    <row r="361" spans="1:34" ht="15">
      <c r="A361" s="86"/>
      <c r="X361" s="87"/>
      <c r="Y361" s="87"/>
      <c r="Z361" s="87"/>
      <c r="AA361" s="87"/>
      <c r="AB361" s="88"/>
      <c r="AC361" s="87"/>
      <c r="AD361" s="89"/>
      <c r="AE361" s="89"/>
      <c r="AG361" s="89"/>
      <c r="AH361" s="38"/>
    </row>
    <row r="362" spans="1:34" ht="15">
      <c r="A362" s="86"/>
      <c r="X362" s="87"/>
      <c r="Y362" s="87"/>
      <c r="Z362" s="87"/>
      <c r="AA362" s="87"/>
      <c r="AB362" s="88"/>
      <c r="AC362" s="87"/>
      <c r="AD362" s="89"/>
      <c r="AE362" s="89"/>
      <c r="AG362" s="89"/>
      <c r="AH362" s="38"/>
    </row>
    <row r="363" spans="1:34" ht="15">
      <c r="A363" s="86"/>
      <c r="X363" s="87"/>
      <c r="Y363" s="87"/>
      <c r="Z363" s="87"/>
      <c r="AA363" s="87"/>
      <c r="AB363" s="88"/>
      <c r="AC363" s="87"/>
      <c r="AD363" s="89"/>
      <c r="AE363" s="89"/>
      <c r="AG363" s="89"/>
      <c r="AH363" s="38"/>
    </row>
    <row r="364" spans="1:34" ht="15">
      <c r="A364" s="86"/>
      <c r="X364" s="87"/>
      <c r="Y364" s="87"/>
      <c r="Z364" s="87"/>
      <c r="AA364" s="87"/>
      <c r="AB364" s="88"/>
      <c r="AC364" s="87"/>
      <c r="AD364" s="89"/>
      <c r="AE364" s="89"/>
      <c r="AG364" s="89"/>
      <c r="AH364" s="38"/>
    </row>
    <row r="365" spans="1:34" ht="15">
      <c r="A365" s="86"/>
      <c r="X365" s="87"/>
      <c r="Y365" s="87"/>
      <c r="Z365" s="87"/>
      <c r="AA365" s="87"/>
      <c r="AB365" s="88"/>
      <c r="AC365" s="87"/>
      <c r="AD365" s="89"/>
      <c r="AE365" s="89"/>
      <c r="AG365" s="89"/>
      <c r="AH365" s="38"/>
    </row>
    <row r="366" spans="1:34" ht="15">
      <c r="A366" s="86"/>
      <c r="X366" s="87"/>
      <c r="Y366" s="87"/>
      <c r="Z366" s="87"/>
      <c r="AA366" s="87"/>
      <c r="AB366" s="88"/>
      <c r="AC366" s="87"/>
      <c r="AD366" s="89"/>
      <c r="AE366" s="89"/>
      <c r="AG366" s="89"/>
      <c r="AH366" s="38"/>
    </row>
    <row r="367" spans="1:34" ht="15">
      <c r="A367" s="86"/>
      <c r="X367" s="87"/>
      <c r="Y367" s="87"/>
      <c r="Z367" s="87"/>
      <c r="AA367" s="87"/>
      <c r="AB367" s="88"/>
      <c r="AC367" s="87"/>
      <c r="AD367" s="89"/>
      <c r="AE367" s="89"/>
      <c r="AG367" s="89"/>
      <c r="AH367" s="38"/>
    </row>
    <row r="368" spans="1:34" ht="15">
      <c r="A368" s="86"/>
      <c r="X368" s="87"/>
      <c r="Y368" s="87"/>
      <c r="Z368" s="87"/>
      <c r="AA368" s="87"/>
      <c r="AB368" s="88"/>
      <c r="AC368" s="87"/>
      <c r="AD368" s="89"/>
      <c r="AE368" s="89"/>
      <c r="AG368" s="89"/>
      <c r="AH368" s="38"/>
    </row>
    <row r="369" spans="1:34" ht="15">
      <c r="A369" s="86"/>
      <c r="X369" s="87"/>
      <c r="Y369" s="87"/>
      <c r="Z369" s="87"/>
      <c r="AA369" s="87"/>
      <c r="AB369" s="88"/>
      <c r="AC369" s="87"/>
      <c r="AD369" s="89"/>
      <c r="AE369" s="89"/>
      <c r="AG369" s="89"/>
      <c r="AH369" s="38"/>
    </row>
    <row r="370" spans="1:34" ht="15">
      <c r="A370" s="86"/>
      <c r="X370" s="87"/>
      <c r="Y370" s="87"/>
      <c r="Z370" s="87"/>
      <c r="AA370" s="87"/>
      <c r="AB370" s="88"/>
      <c r="AC370" s="87"/>
      <c r="AD370" s="89"/>
      <c r="AE370" s="89"/>
      <c r="AG370" s="89"/>
      <c r="AH370" s="38"/>
    </row>
    <row r="371" spans="1:34" ht="15">
      <c r="A371" s="86"/>
      <c r="X371" s="87"/>
      <c r="Y371" s="87"/>
      <c r="Z371" s="87"/>
      <c r="AA371" s="87"/>
      <c r="AB371" s="88"/>
      <c r="AC371" s="87"/>
      <c r="AD371" s="89"/>
      <c r="AE371" s="89"/>
      <c r="AG371" s="89"/>
      <c r="AH371" s="38"/>
    </row>
    <row r="372" spans="1:34" ht="15">
      <c r="A372" s="86"/>
      <c r="X372" s="87"/>
      <c r="Y372" s="87"/>
      <c r="Z372" s="87"/>
      <c r="AA372" s="87"/>
      <c r="AB372" s="88"/>
      <c r="AC372" s="87"/>
      <c r="AD372" s="89"/>
      <c r="AE372" s="89"/>
      <c r="AG372" s="89"/>
      <c r="AH372" s="38"/>
    </row>
    <row r="373" spans="1:34" ht="15">
      <c r="A373" s="86"/>
      <c r="X373" s="87"/>
      <c r="Y373" s="87"/>
      <c r="Z373" s="87"/>
      <c r="AA373" s="87"/>
      <c r="AB373" s="88"/>
      <c r="AC373" s="87"/>
      <c r="AD373" s="89"/>
      <c r="AE373" s="89"/>
      <c r="AG373" s="89"/>
      <c r="AH373" s="38"/>
    </row>
    <row r="374" spans="1:34" ht="15">
      <c r="A374" s="86"/>
      <c r="X374" s="87"/>
      <c r="Y374" s="87"/>
      <c r="Z374" s="87"/>
      <c r="AA374" s="87"/>
      <c r="AB374" s="88"/>
      <c r="AC374" s="87"/>
      <c r="AD374" s="89"/>
      <c r="AE374" s="89"/>
      <c r="AG374" s="89"/>
      <c r="AH374" s="38"/>
    </row>
    <row r="375" spans="1:34" ht="15">
      <c r="A375" s="86"/>
      <c r="X375" s="87"/>
      <c r="Y375" s="87"/>
      <c r="Z375" s="87"/>
      <c r="AA375" s="87"/>
      <c r="AB375" s="88"/>
      <c r="AC375" s="87"/>
      <c r="AD375" s="89"/>
      <c r="AE375" s="89"/>
      <c r="AG375" s="89"/>
      <c r="AH375" s="38"/>
    </row>
    <row r="376" spans="1:34" ht="15">
      <c r="A376" s="86"/>
      <c r="X376" s="87"/>
      <c r="Y376" s="87"/>
      <c r="Z376" s="87"/>
      <c r="AA376" s="87"/>
      <c r="AB376" s="88"/>
      <c r="AC376" s="87"/>
      <c r="AD376" s="89"/>
      <c r="AE376" s="89"/>
      <c r="AG376" s="89"/>
      <c r="AH376" s="38"/>
    </row>
    <row r="377" spans="1:34" ht="15">
      <c r="A377" s="86"/>
      <c r="X377" s="87"/>
      <c r="Y377" s="87"/>
      <c r="Z377" s="87"/>
      <c r="AA377" s="87"/>
      <c r="AB377" s="88"/>
      <c r="AC377" s="87"/>
      <c r="AD377" s="89"/>
      <c r="AE377" s="89"/>
      <c r="AG377" s="89"/>
      <c r="AH377" s="38"/>
    </row>
    <row r="378" spans="1:34" ht="15">
      <c r="A378" s="86"/>
      <c r="X378" s="87"/>
      <c r="Y378" s="87"/>
      <c r="Z378" s="87"/>
      <c r="AA378" s="87"/>
      <c r="AB378" s="88"/>
      <c r="AC378" s="87"/>
      <c r="AD378" s="89"/>
      <c r="AE378" s="89"/>
      <c r="AG378" s="89"/>
      <c r="AH378" s="38"/>
    </row>
    <row r="379" spans="1:34" ht="15">
      <c r="A379" s="86"/>
      <c r="X379" s="87"/>
      <c r="Y379" s="87"/>
      <c r="Z379" s="87"/>
      <c r="AA379" s="87"/>
      <c r="AB379" s="88"/>
      <c r="AC379" s="87"/>
      <c r="AD379" s="89"/>
      <c r="AE379" s="89"/>
      <c r="AG379" s="89"/>
      <c r="AH379" s="38"/>
    </row>
    <row r="380" spans="1:34" ht="15">
      <c r="A380" s="86"/>
      <c r="X380" s="87"/>
      <c r="Y380" s="87"/>
      <c r="Z380" s="87"/>
      <c r="AA380" s="87"/>
      <c r="AB380" s="88"/>
      <c r="AC380" s="87"/>
      <c r="AD380" s="89"/>
      <c r="AE380" s="89"/>
      <c r="AG380" s="89"/>
      <c r="AH380" s="38"/>
    </row>
    <row r="381" spans="1:34" ht="15">
      <c r="A381" s="86"/>
      <c r="X381" s="87"/>
      <c r="Y381" s="87"/>
      <c r="Z381" s="87"/>
      <c r="AA381" s="87"/>
      <c r="AB381" s="88"/>
      <c r="AC381" s="87"/>
      <c r="AD381" s="89"/>
      <c r="AE381" s="89"/>
      <c r="AG381" s="89"/>
      <c r="AH381" s="38"/>
    </row>
    <row r="382" spans="1:34" ht="15">
      <c r="A382" s="86"/>
      <c r="X382" s="87"/>
      <c r="Y382" s="87"/>
      <c r="Z382" s="87"/>
      <c r="AA382" s="87"/>
      <c r="AB382" s="88"/>
      <c r="AC382" s="87"/>
      <c r="AD382" s="89"/>
      <c r="AE382" s="89"/>
      <c r="AG382" s="89"/>
      <c r="AH382" s="38"/>
    </row>
    <row r="383" spans="1:34" ht="15">
      <c r="A383" s="86"/>
      <c r="X383" s="87"/>
      <c r="Y383" s="87"/>
      <c r="Z383" s="87"/>
      <c r="AA383" s="87"/>
      <c r="AB383" s="88"/>
      <c r="AC383" s="87"/>
      <c r="AD383" s="89"/>
      <c r="AE383" s="89"/>
      <c r="AG383" s="89"/>
      <c r="AH383" s="38"/>
    </row>
    <row r="384" spans="1:34" ht="15">
      <c r="A384" s="86"/>
      <c r="X384" s="87"/>
      <c r="Y384" s="87"/>
      <c r="Z384" s="87"/>
      <c r="AA384" s="87"/>
      <c r="AB384" s="88"/>
      <c r="AC384" s="87"/>
      <c r="AD384" s="89"/>
      <c r="AE384" s="89"/>
      <c r="AG384" s="89"/>
      <c r="AH384" s="38"/>
    </row>
    <row r="385" spans="1:34" ht="15">
      <c r="A385" s="86"/>
      <c r="X385" s="87"/>
      <c r="Y385" s="87"/>
      <c r="Z385" s="87"/>
      <c r="AA385" s="87"/>
      <c r="AB385" s="88"/>
      <c r="AC385" s="87"/>
      <c r="AD385" s="89"/>
      <c r="AE385" s="89"/>
      <c r="AG385" s="89"/>
      <c r="AH385" s="38"/>
    </row>
    <row r="386" spans="1:34" ht="15">
      <c r="A386" s="86"/>
      <c r="X386" s="87"/>
      <c r="Y386" s="87"/>
      <c r="Z386" s="87"/>
      <c r="AA386" s="87"/>
      <c r="AB386" s="88"/>
      <c r="AC386" s="87"/>
      <c r="AD386" s="89"/>
      <c r="AE386" s="89"/>
      <c r="AG386" s="89"/>
      <c r="AH386" s="38"/>
    </row>
    <row r="387" spans="1:34" ht="15">
      <c r="A387" s="86"/>
      <c r="X387" s="87"/>
      <c r="Y387" s="87"/>
      <c r="Z387" s="87"/>
      <c r="AA387" s="87"/>
      <c r="AB387" s="88"/>
      <c r="AC387" s="87"/>
      <c r="AD387" s="89"/>
      <c r="AE387" s="89"/>
      <c r="AG387" s="89"/>
      <c r="AH387" s="38"/>
    </row>
    <row r="388" spans="1:34" ht="15">
      <c r="A388" s="86"/>
      <c r="X388" s="87"/>
      <c r="Y388" s="87"/>
      <c r="Z388" s="87"/>
      <c r="AA388" s="87"/>
      <c r="AB388" s="88"/>
      <c r="AC388" s="87"/>
      <c r="AD388" s="89"/>
      <c r="AE388" s="89"/>
      <c r="AG388" s="89"/>
      <c r="AH388" s="38"/>
    </row>
    <row r="389" spans="1:34" ht="15">
      <c r="A389" s="86"/>
      <c r="X389" s="87"/>
      <c r="Y389" s="87"/>
      <c r="Z389" s="87"/>
      <c r="AA389" s="87"/>
      <c r="AB389" s="88"/>
      <c r="AC389" s="87"/>
      <c r="AD389" s="89"/>
      <c r="AE389" s="89"/>
      <c r="AG389" s="89"/>
      <c r="AH389" s="38"/>
    </row>
    <row r="390" spans="1:34" ht="15">
      <c r="A390" s="86"/>
      <c r="X390" s="87"/>
      <c r="Y390" s="87"/>
      <c r="Z390" s="87"/>
      <c r="AA390" s="87"/>
      <c r="AB390" s="88"/>
      <c r="AC390" s="87"/>
      <c r="AD390" s="89"/>
      <c r="AE390" s="89"/>
      <c r="AG390" s="89"/>
      <c r="AH390" s="38"/>
    </row>
    <row r="391" spans="1:34" ht="15">
      <c r="A391" s="86"/>
      <c r="X391" s="87"/>
      <c r="Y391" s="87"/>
      <c r="Z391" s="87"/>
      <c r="AA391" s="87"/>
      <c r="AB391" s="88"/>
      <c r="AC391" s="87"/>
      <c r="AD391" s="89"/>
      <c r="AE391" s="89"/>
      <c r="AG391" s="89"/>
      <c r="AH391" s="38"/>
    </row>
    <row r="392" spans="1:34" ht="15">
      <c r="A392" s="86"/>
      <c r="X392" s="87"/>
      <c r="Y392" s="87"/>
      <c r="Z392" s="87"/>
      <c r="AA392" s="87"/>
      <c r="AB392" s="88"/>
      <c r="AC392" s="87"/>
      <c r="AD392" s="89"/>
      <c r="AE392" s="89"/>
      <c r="AG392" s="89"/>
      <c r="AH392" s="38"/>
    </row>
    <row r="393" spans="1:34" ht="15">
      <c r="A393" s="86"/>
      <c r="X393" s="87"/>
      <c r="Y393" s="87"/>
      <c r="Z393" s="87"/>
      <c r="AA393" s="87"/>
      <c r="AB393" s="88"/>
      <c r="AC393" s="87"/>
      <c r="AD393" s="89"/>
      <c r="AE393" s="89"/>
      <c r="AG393" s="89"/>
      <c r="AH393" s="38"/>
    </row>
    <row r="394" spans="1:34" ht="15">
      <c r="A394" s="86"/>
      <c r="X394" s="87"/>
      <c r="Y394" s="87"/>
      <c r="Z394" s="87"/>
      <c r="AA394" s="87"/>
      <c r="AB394" s="88"/>
      <c r="AC394" s="87"/>
      <c r="AD394" s="89"/>
      <c r="AE394" s="89"/>
      <c r="AG394" s="89"/>
      <c r="AH394" s="38"/>
    </row>
    <row r="395" spans="1:34" ht="15">
      <c r="A395" s="86"/>
      <c r="X395" s="87"/>
      <c r="Y395" s="87"/>
      <c r="Z395" s="87"/>
      <c r="AA395" s="87"/>
      <c r="AB395" s="88"/>
      <c r="AC395" s="87"/>
      <c r="AD395" s="89"/>
      <c r="AE395" s="89"/>
      <c r="AG395" s="89"/>
      <c r="AH395" s="38"/>
    </row>
    <row r="396" spans="1:34" ht="15">
      <c r="A396" s="86"/>
      <c r="X396" s="87"/>
      <c r="Y396" s="87"/>
      <c r="Z396" s="87"/>
      <c r="AA396" s="87"/>
      <c r="AB396" s="88"/>
      <c r="AC396" s="87"/>
      <c r="AD396" s="89"/>
      <c r="AE396" s="89"/>
      <c r="AG396" s="89"/>
      <c r="AH396" s="38"/>
    </row>
    <row r="397" spans="1:34" ht="15">
      <c r="A397" s="86"/>
      <c r="X397" s="87"/>
      <c r="Y397" s="87"/>
      <c r="Z397" s="87"/>
      <c r="AA397" s="87"/>
      <c r="AB397" s="88"/>
      <c r="AC397" s="87"/>
      <c r="AD397" s="89"/>
      <c r="AE397" s="89"/>
      <c r="AG397" s="89"/>
      <c r="AH397" s="38"/>
    </row>
    <row r="398" spans="1:34" ht="15">
      <c r="A398" s="86"/>
      <c r="X398" s="87"/>
      <c r="Y398" s="87"/>
      <c r="Z398" s="87"/>
      <c r="AA398" s="87"/>
      <c r="AB398" s="88"/>
      <c r="AC398" s="87"/>
      <c r="AD398" s="89"/>
      <c r="AE398" s="89"/>
      <c r="AG398" s="89"/>
      <c r="AH398" s="38"/>
    </row>
    <row r="399" spans="1:34" ht="15">
      <c r="A399" s="86"/>
      <c r="X399" s="87"/>
      <c r="Y399" s="87"/>
      <c r="Z399" s="87"/>
      <c r="AA399" s="87"/>
      <c r="AB399" s="88"/>
      <c r="AC399" s="87"/>
      <c r="AD399" s="89"/>
      <c r="AE399" s="89"/>
      <c r="AG399" s="89"/>
      <c r="AH399" s="38"/>
    </row>
    <row r="400" spans="1:34" ht="15">
      <c r="A400" s="86"/>
      <c r="X400" s="87"/>
      <c r="Y400" s="87"/>
      <c r="Z400" s="87"/>
      <c r="AA400" s="87"/>
      <c r="AB400" s="88"/>
      <c r="AC400" s="87"/>
      <c r="AD400" s="89"/>
      <c r="AE400" s="89"/>
      <c r="AG400" s="89"/>
      <c r="AH400" s="38"/>
    </row>
    <row r="401" spans="1:34" ht="15">
      <c r="A401" s="86"/>
      <c r="X401" s="87"/>
      <c r="Y401" s="87"/>
      <c r="Z401" s="87"/>
      <c r="AA401" s="87"/>
      <c r="AB401" s="88"/>
      <c r="AC401" s="87"/>
      <c r="AD401" s="89"/>
      <c r="AE401" s="89"/>
      <c r="AG401" s="89"/>
      <c r="AH401" s="38"/>
    </row>
    <row r="402" spans="1:34" ht="15">
      <c r="A402" s="86"/>
      <c r="X402" s="87"/>
      <c r="Y402" s="87"/>
      <c r="Z402" s="87"/>
      <c r="AA402" s="87"/>
      <c r="AB402" s="88"/>
      <c r="AC402" s="87"/>
      <c r="AD402" s="89"/>
      <c r="AE402" s="89"/>
      <c r="AG402" s="89"/>
      <c r="AH402" s="38"/>
    </row>
    <row r="403" spans="1:34" ht="15">
      <c r="A403" s="86"/>
      <c r="X403" s="87"/>
      <c r="Y403" s="87"/>
      <c r="Z403" s="87"/>
      <c r="AA403" s="87"/>
      <c r="AB403" s="88"/>
      <c r="AC403" s="87"/>
      <c r="AD403" s="89"/>
      <c r="AE403" s="89"/>
      <c r="AG403" s="89"/>
      <c r="AH403" s="38"/>
    </row>
    <row r="404" spans="1:34" ht="15">
      <c r="A404" s="86"/>
      <c r="X404" s="87"/>
      <c r="Y404" s="87"/>
      <c r="Z404" s="87"/>
      <c r="AA404" s="87"/>
      <c r="AB404" s="88"/>
      <c r="AC404" s="87"/>
      <c r="AD404" s="89"/>
      <c r="AE404" s="89"/>
      <c r="AG404" s="89"/>
      <c r="AH404" s="38"/>
    </row>
    <row r="405" spans="1:34" ht="15">
      <c r="A405" s="86"/>
      <c r="X405" s="87"/>
      <c r="Y405" s="87"/>
      <c r="Z405" s="87"/>
      <c r="AA405" s="87"/>
      <c r="AB405" s="88"/>
      <c r="AC405" s="87"/>
      <c r="AD405" s="89"/>
      <c r="AE405" s="89"/>
      <c r="AG405" s="89"/>
      <c r="AH405" s="38"/>
    </row>
    <row r="406" spans="1:34" ht="15">
      <c r="A406" s="86"/>
      <c r="X406" s="87"/>
      <c r="Y406" s="87"/>
      <c r="Z406" s="87"/>
      <c r="AA406" s="87"/>
      <c r="AB406" s="88"/>
      <c r="AC406" s="87"/>
      <c r="AD406" s="89"/>
      <c r="AE406" s="89"/>
      <c r="AG406" s="89"/>
      <c r="AH406" s="38"/>
    </row>
    <row r="407" spans="1:34" ht="15">
      <c r="A407" s="86"/>
      <c r="X407" s="87"/>
      <c r="Y407" s="87"/>
      <c r="Z407" s="87"/>
      <c r="AA407" s="87"/>
      <c r="AB407" s="88"/>
      <c r="AC407" s="87"/>
      <c r="AD407" s="89"/>
      <c r="AE407" s="89"/>
      <c r="AG407" s="89"/>
      <c r="AH407" s="38"/>
    </row>
    <row r="408" spans="1:34" ht="15">
      <c r="A408" s="86"/>
      <c r="X408" s="87"/>
      <c r="Y408" s="87"/>
      <c r="Z408" s="87"/>
      <c r="AA408" s="87"/>
      <c r="AB408" s="88"/>
      <c r="AC408" s="87"/>
      <c r="AD408" s="89"/>
      <c r="AE408" s="89"/>
      <c r="AG408" s="89"/>
      <c r="AH408" s="38"/>
    </row>
    <row r="409" spans="1:34" ht="15">
      <c r="A409" s="86"/>
      <c r="X409" s="87"/>
      <c r="Y409" s="87"/>
      <c r="Z409" s="87"/>
      <c r="AA409" s="87"/>
      <c r="AB409" s="88"/>
      <c r="AC409" s="87"/>
      <c r="AD409" s="89"/>
      <c r="AE409" s="89"/>
      <c r="AG409" s="89"/>
      <c r="AH409" s="38"/>
    </row>
    <row r="410" spans="1:34" ht="15">
      <c r="A410" s="86"/>
      <c r="X410" s="87"/>
      <c r="Y410" s="87"/>
      <c r="Z410" s="87"/>
      <c r="AA410" s="87"/>
      <c r="AB410" s="88"/>
      <c r="AC410" s="87"/>
      <c r="AD410" s="89"/>
      <c r="AE410" s="89"/>
      <c r="AG410" s="89"/>
      <c r="AH410" s="38"/>
    </row>
    <row r="411" spans="1:34" ht="15">
      <c r="A411" s="86"/>
      <c r="X411" s="87"/>
      <c r="Y411" s="87"/>
      <c r="Z411" s="87"/>
      <c r="AA411" s="87"/>
      <c r="AB411" s="88"/>
      <c r="AC411" s="87"/>
      <c r="AD411" s="89"/>
      <c r="AE411" s="89"/>
      <c r="AG411" s="89"/>
      <c r="AH411" s="38"/>
    </row>
    <row r="412" spans="1:34" ht="15">
      <c r="A412" s="86"/>
      <c r="X412" s="87"/>
      <c r="Y412" s="87"/>
      <c r="Z412" s="87"/>
      <c r="AA412" s="87"/>
      <c r="AB412" s="88"/>
      <c r="AC412" s="87"/>
      <c r="AD412" s="89"/>
      <c r="AE412" s="89"/>
      <c r="AG412" s="89"/>
      <c r="AH412" s="38"/>
    </row>
    <row r="413" spans="1:34" ht="15">
      <c r="A413" s="86"/>
      <c r="X413" s="87"/>
      <c r="Y413" s="87"/>
      <c r="Z413" s="87"/>
      <c r="AA413" s="87"/>
      <c r="AB413" s="88"/>
      <c r="AC413" s="87"/>
      <c r="AD413" s="89"/>
      <c r="AE413" s="89"/>
      <c r="AG413" s="89"/>
      <c r="AH413" s="38"/>
    </row>
    <row r="414" spans="1:34" ht="15">
      <c r="A414" s="86"/>
      <c r="X414" s="87"/>
      <c r="Y414" s="87"/>
      <c r="Z414" s="87"/>
      <c r="AA414" s="87"/>
      <c r="AB414" s="88"/>
      <c r="AC414" s="87"/>
      <c r="AD414" s="89"/>
      <c r="AE414" s="89"/>
      <c r="AG414" s="89"/>
      <c r="AH414" s="38"/>
    </row>
    <row r="415" spans="1:34" ht="15">
      <c r="A415" s="86"/>
      <c r="X415" s="87"/>
      <c r="Y415" s="87"/>
      <c r="Z415" s="87"/>
      <c r="AA415" s="87"/>
      <c r="AB415" s="88"/>
      <c r="AC415" s="87"/>
      <c r="AD415" s="89"/>
      <c r="AE415" s="89"/>
      <c r="AG415" s="89"/>
      <c r="AH415" s="38"/>
    </row>
    <row r="416" spans="1:34" ht="15">
      <c r="A416" s="86"/>
      <c r="X416" s="87"/>
      <c r="Y416" s="87"/>
      <c r="Z416" s="87"/>
      <c r="AA416" s="87"/>
      <c r="AB416" s="88"/>
      <c r="AC416" s="87"/>
      <c r="AD416" s="89"/>
      <c r="AE416" s="89"/>
      <c r="AG416" s="89"/>
      <c r="AH416" s="38"/>
    </row>
    <row r="417" spans="1:34" ht="15">
      <c r="A417" s="86"/>
      <c r="X417" s="87"/>
      <c r="Y417" s="87"/>
      <c r="Z417" s="87"/>
      <c r="AA417" s="87"/>
      <c r="AB417" s="88"/>
      <c r="AC417" s="87"/>
      <c r="AD417" s="89"/>
      <c r="AE417" s="89"/>
      <c r="AG417" s="89"/>
      <c r="AH417" s="38"/>
    </row>
    <row r="418" spans="1:34" ht="15">
      <c r="A418" s="86"/>
      <c r="X418" s="87"/>
      <c r="Y418" s="87"/>
      <c r="Z418" s="87"/>
      <c r="AA418" s="87"/>
      <c r="AB418" s="88"/>
      <c r="AC418" s="87"/>
      <c r="AD418" s="89"/>
      <c r="AE418" s="89"/>
      <c r="AG418" s="89"/>
      <c r="AH418" s="38"/>
    </row>
    <row r="419" spans="1:34" ht="15">
      <c r="A419" s="86"/>
      <c r="X419" s="87"/>
      <c r="Y419" s="87"/>
      <c r="Z419" s="87"/>
      <c r="AA419" s="87"/>
      <c r="AB419" s="88"/>
      <c r="AC419" s="87"/>
      <c r="AD419" s="89"/>
      <c r="AE419" s="89"/>
      <c r="AG419" s="89"/>
      <c r="AH419" s="38"/>
    </row>
    <row r="420" spans="1:34" ht="15">
      <c r="A420" s="86"/>
      <c r="X420" s="87"/>
      <c r="Y420" s="87"/>
      <c r="Z420" s="87"/>
      <c r="AA420" s="87"/>
      <c r="AB420" s="88"/>
      <c r="AC420" s="87"/>
      <c r="AD420" s="89"/>
      <c r="AE420" s="89"/>
      <c r="AG420" s="89"/>
      <c r="AH420" s="38"/>
    </row>
    <row r="421" spans="1:34" ht="15">
      <c r="A421" s="86"/>
      <c r="X421" s="87"/>
      <c r="Y421" s="87"/>
      <c r="Z421" s="87"/>
      <c r="AA421" s="87"/>
      <c r="AB421" s="88"/>
      <c r="AC421" s="87"/>
      <c r="AD421" s="89"/>
      <c r="AE421" s="89"/>
      <c r="AG421" s="89"/>
      <c r="AH421" s="38"/>
    </row>
    <row r="422" spans="1:34" ht="15">
      <c r="A422" s="86"/>
      <c r="X422" s="87"/>
      <c r="Y422" s="87"/>
      <c r="Z422" s="87"/>
      <c r="AA422" s="87"/>
      <c r="AB422" s="88"/>
      <c r="AC422" s="87"/>
      <c r="AD422" s="89"/>
      <c r="AE422" s="89"/>
      <c r="AG422" s="89"/>
      <c r="AH422" s="38"/>
    </row>
    <row r="423" spans="1:34" ht="15">
      <c r="A423" s="86"/>
      <c r="X423" s="87"/>
      <c r="Y423" s="87"/>
      <c r="Z423" s="87"/>
      <c r="AA423" s="87"/>
      <c r="AB423" s="88"/>
      <c r="AC423" s="87"/>
      <c r="AD423" s="89"/>
      <c r="AE423" s="89"/>
      <c r="AG423" s="89"/>
      <c r="AH423" s="38"/>
    </row>
    <row r="424" spans="1:34" ht="15">
      <c r="A424" s="86"/>
      <c r="X424" s="87"/>
      <c r="Y424" s="87"/>
      <c r="Z424" s="87"/>
      <c r="AA424" s="87"/>
      <c r="AB424" s="88"/>
      <c r="AC424" s="87"/>
      <c r="AD424" s="89"/>
      <c r="AE424" s="89"/>
      <c r="AG424" s="89"/>
      <c r="AH424" s="38"/>
    </row>
    <row r="425" spans="1:34" ht="15">
      <c r="A425" s="86"/>
      <c r="X425" s="87"/>
      <c r="Y425" s="87"/>
      <c r="Z425" s="87"/>
      <c r="AA425" s="87"/>
      <c r="AB425" s="88"/>
      <c r="AC425" s="87"/>
      <c r="AD425" s="89"/>
      <c r="AE425" s="89"/>
      <c r="AG425" s="89"/>
      <c r="AH425" s="38"/>
    </row>
    <row r="426" spans="1:34" ht="15">
      <c r="A426" s="86"/>
      <c r="X426" s="87"/>
      <c r="Y426" s="87"/>
      <c r="Z426" s="87"/>
      <c r="AA426" s="87"/>
      <c r="AB426" s="88"/>
      <c r="AC426" s="87"/>
      <c r="AD426" s="89"/>
      <c r="AE426" s="89"/>
      <c r="AG426" s="89"/>
      <c r="AH426" s="38"/>
    </row>
    <row r="427" spans="1:34" ht="15">
      <c r="A427" s="86"/>
      <c r="X427" s="87"/>
      <c r="Y427" s="87"/>
      <c r="Z427" s="87"/>
      <c r="AA427" s="87"/>
      <c r="AB427" s="88"/>
      <c r="AC427" s="87"/>
      <c r="AD427" s="89"/>
      <c r="AE427" s="89"/>
      <c r="AG427" s="89"/>
      <c r="AH427" s="38"/>
    </row>
    <row r="428" spans="1:34" ht="15">
      <c r="A428" s="86"/>
      <c r="X428" s="87"/>
      <c r="Y428" s="87"/>
      <c r="Z428" s="87"/>
      <c r="AA428" s="87"/>
      <c r="AB428" s="88"/>
      <c r="AC428" s="87"/>
      <c r="AD428" s="89"/>
      <c r="AE428" s="89"/>
      <c r="AG428" s="89"/>
      <c r="AH428" s="38"/>
    </row>
    <row r="429" spans="1:34" ht="15">
      <c r="A429" s="86"/>
      <c r="X429" s="87"/>
      <c r="Y429" s="87"/>
      <c r="Z429" s="87"/>
      <c r="AA429" s="87"/>
      <c r="AB429" s="88"/>
      <c r="AC429" s="87"/>
      <c r="AD429" s="89"/>
      <c r="AE429" s="89"/>
      <c r="AG429" s="89"/>
      <c r="AH429" s="38"/>
    </row>
    <row r="430" spans="1:34" ht="15">
      <c r="A430" s="86"/>
      <c r="X430" s="87"/>
      <c r="Y430" s="87"/>
      <c r="Z430" s="87"/>
      <c r="AA430" s="87"/>
      <c r="AB430" s="88"/>
      <c r="AC430" s="87"/>
      <c r="AD430" s="89"/>
      <c r="AE430" s="89"/>
      <c r="AG430" s="89"/>
      <c r="AH430" s="38"/>
    </row>
    <row r="431" spans="1:34" ht="15">
      <c r="A431" s="86"/>
      <c r="X431" s="87"/>
      <c r="Y431" s="87"/>
      <c r="Z431" s="87"/>
      <c r="AA431" s="87"/>
      <c r="AB431" s="88"/>
      <c r="AC431" s="87"/>
      <c r="AD431" s="89"/>
      <c r="AE431" s="89"/>
      <c r="AG431" s="89"/>
      <c r="AH431" s="38"/>
    </row>
    <row r="432" spans="1:34" ht="15">
      <c r="A432" s="86"/>
      <c r="X432" s="87"/>
      <c r="Y432" s="87"/>
      <c r="Z432" s="87"/>
      <c r="AA432" s="87"/>
      <c r="AB432" s="88"/>
      <c r="AC432" s="87"/>
      <c r="AD432" s="89"/>
      <c r="AE432" s="89"/>
      <c r="AG432" s="89"/>
      <c r="AH432" s="38"/>
    </row>
    <row r="433" spans="1:34" ht="15">
      <c r="A433" s="86"/>
      <c r="X433" s="87"/>
      <c r="Y433" s="87"/>
      <c r="Z433" s="87"/>
      <c r="AA433" s="87"/>
      <c r="AB433" s="88"/>
      <c r="AC433" s="87"/>
      <c r="AD433" s="89"/>
      <c r="AE433" s="89"/>
      <c r="AG433" s="89"/>
      <c r="AH433" s="38"/>
    </row>
    <row r="434" spans="1:34" ht="15">
      <c r="A434" s="86"/>
      <c r="X434" s="87"/>
      <c r="Y434" s="87"/>
      <c r="Z434" s="87"/>
      <c r="AA434" s="87"/>
      <c r="AB434" s="88"/>
      <c r="AC434" s="87"/>
      <c r="AD434" s="89"/>
      <c r="AE434" s="89"/>
      <c r="AG434" s="89"/>
      <c r="AH434" s="38"/>
    </row>
    <row r="435" spans="1:34" ht="15">
      <c r="A435" s="86"/>
      <c r="X435" s="87"/>
      <c r="Y435" s="87"/>
      <c r="Z435" s="87"/>
      <c r="AA435" s="87"/>
      <c r="AB435" s="88"/>
      <c r="AC435" s="87"/>
      <c r="AD435" s="89"/>
      <c r="AE435" s="89"/>
      <c r="AG435" s="89"/>
      <c r="AH435" s="38"/>
    </row>
    <row r="436" spans="1:34" ht="15">
      <c r="A436" s="86"/>
      <c r="X436" s="87"/>
      <c r="Y436" s="87"/>
      <c r="Z436" s="87"/>
      <c r="AA436" s="87"/>
      <c r="AB436" s="88"/>
      <c r="AC436" s="87"/>
      <c r="AD436" s="89"/>
      <c r="AE436" s="89"/>
      <c r="AG436" s="89"/>
      <c r="AH436" s="38"/>
    </row>
    <row r="437" spans="1:34" ht="15">
      <c r="A437" s="86"/>
      <c r="X437" s="87"/>
      <c r="Y437" s="87"/>
      <c r="Z437" s="87"/>
      <c r="AA437" s="87"/>
      <c r="AB437" s="88"/>
      <c r="AC437" s="87"/>
      <c r="AD437" s="89"/>
      <c r="AE437" s="89"/>
      <c r="AG437" s="89"/>
      <c r="AH437" s="38"/>
    </row>
    <row r="438" spans="1:34" ht="15">
      <c r="A438" s="86"/>
      <c r="X438" s="87"/>
      <c r="Y438" s="87"/>
      <c r="Z438" s="87"/>
      <c r="AA438" s="87"/>
      <c r="AB438" s="88"/>
      <c r="AC438" s="87"/>
      <c r="AD438" s="89"/>
      <c r="AE438" s="89"/>
      <c r="AG438" s="89"/>
      <c r="AH438" s="38"/>
    </row>
    <row r="439" spans="1:34" ht="15">
      <c r="A439" s="86"/>
      <c r="X439" s="87"/>
      <c r="Y439" s="87"/>
      <c r="Z439" s="87"/>
      <c r="AA439" s="87"/>
      <c r="AB439" s="88"/>
      <c r="AC439" s="87"/>
      <c r="AD439" s="89"/>
      <c r="AE439" s="89"/>
      <c r="AG439" s="89"/>
      <c r="AH439" s="38"/>
    </row>
    <row r="440" spans="1:34" ht="15">
      <c r="A440" s="86"/>
      <c r="X440" s="87"/>
      <c r="Y440" s="87"/>
      <c r="Z440" s="87"/>
      <c r="AA440" s="87"/>
      <c r="AB440" s="88"/>
      <c r="AC440" s="87"/>
      <c r="AD440" s="89"/>
      <c r="AE440" s="89"/>
      <c r="AG440" s="89"/>
      <c r="AH440" s="38"/>
    </row>
    <row r="441" spans="1:34" ht="15">
      <c r="A441" s="86"/>
      <c r="X441" s="87"/>
      <c r="Y441" s="87"/>
      <c r="Z441" s="87"/>
      <c r="AA441" s="87"/>
      <c r="AB441" s="88"/>
      <c r="AC441" s="87"/>
      <c r="AD441" s="89"/>
      <c r="AE441" s="89"/>
      <c r="AG441" s="89"/>
      <c r="AH441" s="38"/>
    </row>
    <row r="442" spans="1:34" ht="15">
      <c r="A442" s="86"/>
      <c r="X442" s="87"/>
      <c r="Y442" s="87"/>
      <c r="Z442" s="87"/>
      <c r="AA442" s="87"/>
      <c r="AB442" s="88"/>
      <c r="AC442" s="87"/>
      <c r="AD442" s="89"/>
      <c r="AE442" s="89"/>
      <c r="AG442" s="89"/>
      <c r="AH442" s="38"/>
    </row>
    <row r="443" spans="1:34" ht="15">
      <c r="A443" s="86"/>
      <c r="X443" s="87"/>
      <c r="Y443" s="87"/>
      <c r="Z443" s="87"/>
      <c r="AA443" s="87"/>
      <c r="AB443" s="88"/>
      <c r="AC443" s="87"/>
      <c r="AD443" s="89"/>
      <c r="AE443" s="89"/>
      <c r="AG443" s="89"/>
      <c r="AH443" s="38"/>
    </row>
    <row r="444" spans="1:34" ht="15">
      <c r="A444" s="86"/>
      <c r="X444" s="87"/>
      <c r="Y444" s="87"/>
      <c r="Z444" s="87"/>
      <c r="AA444" s="87"/>
      <c r="AB444" s="88"/>
      <c r="AC444" s="87"/>
      <c r="AD444" s="89"/>
      <c r="AE444" s="89"/>
      <c r="AG444" s="89"/>
      <c r="AH444" s="38"/>
    </row>
    <row r="445" spans="1:34" ht="15">
      <c r="A445" s="86"/>
      <c r="X445" s="87"/>
      <c r="Y445" s="87"/>
      <c r="Z445" s="87"/>
      <c r="AA445" s="87"/>
      <c r="AB445" s="88"/>
      <c r="AC445" s="87"/>
      <c r="AD445" s="89"/>
      <c r="AE445" s="89"/>
      <c r="AG445" s="89"/>
      <c r="AH445" s="38"/>
    </row>
    <row r="446" spans="1:34" ht="15">
      <c r="A446" s="86"/>
      <c r="X446" s="87"/>
      <c r="Y446" s="87"/>
      <c r="Z446" s="87"/>
      <c r="AA446" s="87"/>
      <c r="AB446" s="88"/>
      <c r="AC446" s="87"/>
      <c r="AD446" s="89"/>
      <c r="AE446" s="89"/>
      <c r="AG446" s="89"/>
      <c r="AH446" s="38"/>
    </row>
    <row r="447" spans="1:34" ht="15">
      <c r="A447" s="86"/>
      <c r="X447" s="87"/>
      <c r="Y447" s="87"/>
      <c r="Z447" s="87"/>
      <c r="AA447" s="87"/>
      <c r="AB447" s="88"/>
      <c r="AC447" s="87"/>
      <c r="AD447" s="89"/>
      <c r="AE447" s="89"/>
      <c r="AG447" s="89"/>
      <c r="AH447" s="38"/>
    </row>
    <row r="448" spans="1:34" ht="15">
      <c r="A448" s="86"/>
      <c r="X448" s="87"/>
      <c r="Y448" s="87"/>
      <c r="Z448" s="87"/>
      <c r="AA448" s="87"/>
      <c r="AB448" s="88"/>
      <c r="AC448" s="87"/>
      <c r="AD448" s="89"/>
      <c r="AE448" s="89"/>
      <c r="AG448" s="89"/>
      <c r="AH448" s="38"/>
    </row>
    <row r="449" spans="1:34" ht="15">
      <c r="A449" s="86"/>
      <c r="X449" s="87"/>
      <c r="Y449" s="87"/>
      <c r="Z449" s="87"/>
      <c r="AA449" s="87"/>
      <c r="AB449" s="88"/>
      <c r="AC449" s="87"/>
      <c r="AD449" s="89"/>
      <c r="AE449" s="89"/>
      <c r="AG449" s="89"/>
      <c r="AH449" s="38"/>
    </row>
    <row r="450" spans="1:34" ht="15">
      <c r="A450" s="86"/>
      <c r="X450" s="87"/>
      <c r="Y450" s="87"/>
      <c r="Z450" s="87"/>
      <c r="AA450" s="87"/>
      <c r="AB450" s="88"/>
      <c r="AC450" s="87"/>
      <c r="AD450" s="89"/>
      <c r="AE450" s="89"/>
      <c r="AG450" s="89"/>
      <c r="AH450" s="38"/>
    </row>
    <row r="451" spans="1:34" ht="15">
      <c r="A451" s="86"/>
      <c r="X451" s="87"/>
      <c r="Y451" s="87"/>
      <c r="Z451" s="87"/>
      <c r="AA451" s="87"/>
      <c r="AB451" s="88"/>
      <c r="AC451" s="87"/>
      <c r="AD451" s="89"/>
      <c r="AE451" s="89"/>
      <c r="AG451" s="89"/>
      <c r="AH451" s="38"/>
    </row>
    <row r="452" spans="1:34" ht="15">
      <c r="A452" s="86"/>
      <c r="X452" s="87"/>
      <c r="Y452" s="87"/>
      <c r="Z452" s="87"/>
      <c r="AA452" s="87"/>
      <c r="AB452" s="88"/>
      <c r="AC452" s="87"/>
      <c r="AD452" s="89"/>
      <c r="AE452" s="89"/>
      <c r="AG452" s="89"/>
      <c r="AH452" s="38"/>
    </row>
    <row r="453" spans="1:34" ht="15">
      <c r="A453" s="86"/>
      <c r="X453" s="87"/>
      <c r="Y453" s="87"/>
      <c r="Z453" s="87"/>
      <c r="AA453" s="87"/>
      <c r="AB453" s="88"/>
      <c r="AC453" s="87"/>
      <c r="AD453" s="89"/>
      <c r="AE453" s="89"/>
      <c r="AG453" s="89"/>
      <c r="AH453" s="38"/>
    </row>
    <row r="454" spans="1:34" ht="15">
      <c r="A454" s="86"/>
      <c r="X454" s="87"/>
      <c r="Y454" s="87"/>
      <c r="Z454" s="87"/>
      <c r="AA454" s="87"/>
      <c r="AB454" s="88"/>
      <c r="AC454" s="87"/>
      <c r="AD454" s="89"/>
      <c r="AE454" s="89"/>
      <c r="AG454" s="89"/>
      <c r="AH454" s="38"/>
    </row>
    <row r="455" spans="1:34" ht="15">
      <c r="A455" s="86"/>
      <c r="X455" s="87"/>
      <c r="Y455" s="87"/>
      <c r="Z455" s="87"/>
      <c r="AA455" s="87"/>
      <c r="AB455" s="88"/>
      <c r="AC455" s="87"/>
      <c r="AD455" s="89"/>
      <c r="AE455" s="89"/>
      <c r="AG455" s="89"/>
      <c r="AH455" s="38"/>
    </row>
    <row r="456" spans="1:34" ht="15">
      <c r="A456" s="86"/>
      <c r="X456" s="87"/>
      <c r="Y456" s="87"/>
      <c r="Z456" s="87"/>
      <c r="AA456" s="87"/>
      <c r="AB456" s="88"/>
      <c r="AC456" s="87"/>
      <c r="AD456" s="89"/>
      <c r="AE456" s="89"/>
      <c r="AG456" s="89"/>
      <c r="AH456" s="38"/>
    </row>
    <row r="457" spans="1:34" ht="15">
      <c r="A457" s="86"/>
      <c r="X457" s="87"/>
      <c r="Y457" s="87"/>
      <c r="Z457" s="87"/>
      <c r="AA457" s="87"/>
      <c r="AB457" s="88"/>
      <c r="AC457" s="87"/>
      <c r="AD457" s="89"/>
      <c r="AE457" s="89"/>
      <c r="AG457" s="89"/>
      <c r="AH457" s="38"/>
    </row>
    <row r="458" spans="1:34" ht="15">
      <c r="A458" s="86"/>
      <c r="X458" s="87"/>
      <c r="Y458" s="87"/>
      <c r="Z458" s="87"/>
      <c r="AA458" s="87"/>
      <c r="AB458" s="88"/>
      <c r="AC458" s="87"/>
      <c r="AD458" s="89"/>
      <c r="AE458" s="89"/>
      <c r="AG458" s="89"/>
      <c r="AH458" s="38"/>
    </row>
    <row r="459" spans="1:34" ht="15">
      <c r="A459" s="86"/>
      <c r="X459" s="87"/>
      <c r="Y459" s="87"/>
      <c r="Z459" s="87"/>
      <c r="AA459" s="87"/>
      <c r="AB459" s="88"/>
      <c r="AC459" s="87"/>
      <c r="AD459" s="89"/>
      <c r="AE459" s="89"/>
      <c r="AG459" s="89"/>
      <c r="AH459" s="38"/>
    </row>
    <row r="460" spans="1:34" ht="15">
      <c r="A460" s="86"/>
      <c r="X460" s="87"/>
      <c r="Y460" s="87"/>
      <c r="Z460" s="87"/>
      <c r="AA460" s="87"/>
      <c r="AB460" s="88"/>
      <c r="AC460" s="87"/>
      <c r="AD460" s="89"/>
      <c r="AE460" s="89"/>
      <c r="AG460" s="89"/>
      <c r="AH460" s="38"/>
    </row>
    <row r="461" spans="1:34" ht="15">
      <c r="A461" s="86"/>
      <c r="X461" s="87"/>
      <c r="Y461" s="87"/>
      <c r="Z461" s="87"/>
      <c r="AA461" s="87"/>
      <c r="AB461" s="88"/>
      <c r="AC461" s="87"/>
      <c r="AD461" s="89"/>
      <c r="AE461" s="89"/>
      <c r="AG461" s="89"/>
      <c r="AH461" s="38"/>
    </row>
    <row r="462" spans="1:34" ht="15">
      <c r="A462" s="86"/>
      <c r="X462" s="87"/>
      <c r="Y462" s="87"/>
      <c r="Z462" s="87"/>
      <c r="AA462" s="87"/>
      <c r="AB462" s="88"/>
      <c r="AC462" s="87"/>
      <c r="AD462" s="89"/>
      <c r="AE462" s="89"/>
      <c r="AG462" s="89"/>
      <c r="AH462" s="38"/>
    </row>
    <row r="463" spans="1:34" ht="15">
      <c r="A463" s="86"/>
      <c r="X463" s="87"/>
      <c r="Y463" s="87"/>
      <c r="Z463" s="87"/>
      <c r="AA463" s="87"/>
      <c r="AB463" s="88"/>
      <c r="AC463" s="87"/>
      <c r="AD463" s="89"/>
      <c r="AE463" s="89"/>
      <c r="AG463" s="89"/>
      <c r="AH463" s="38"/>
    </row>
    <row r="464" spans="1:34" ht="15">
      <c r="A464" s="86"/>
      <c r="X464" s="87"/>
      <c r="Y464" s="87"/>
      <c r="Z464" s="87"/>
      <c r="AA464" s="87"/>
      <c r="AB464" s="88"/>
      <c r="AC464" s="87"/>
      <c r="AD464" s="89"/>
      <c r="AE464" s="89"/>
      <c r="AG464" s="89"/>
      <c r="AH464" s="38"/>
    </row>
    <row r="465" spans="1:34" ht="15">
      <c r="A465" s="86"/>
      <c r="X465" s="87"/>
      <c r="Y465" s="87"/>
      <c r="Z465" s="87"/>
      <c r="AA465" s="87"/>
      <c r="AB465" s="88"/>
      <c r="AC465" s="87"/>
      <c r="AD465" s="89"/>
      <c r="AE465" s="89"/>
      <c r="AG465" s="89"/>
      <c r="AH465" s="38"/>
    </row>
    <row r="466" spans="1:34" ht="15">
      <c r="A466" s="86"/>
      <c r="X466" s="87"/>
      <c r="Y466" s="87"/>
      <c r="Z466" s="87"/>
      <c r="AA466" s="87"/>
      <c r="AB466" s="88"/>
      <c r="AC466" s="87"/>
      <c r="AD466" s="89"/>
      <c r="AE466" s="89"/>
      <c r="AG466" s="89"/>
      <c r="AH466" s="38"/>
    </row>
    <row r="467" spans="1:34" ht="15">
      <c r="A467" s="86"/>
      <c r="X467" s="87"/>
      <c r="Y467" s="87"/>
      <c r="Z467" s="87"/>
      <c r="AA467" s="87"/>
      <c r="AB467" s="88"/>
      <c r="AC467" s="87"/>
      <c r="AD467" s="89"/>
      <c r="AE467" s="89"/>
      <c r="AG467" s="89"/>
      <c r="AH467" s="38"/>
    </row>
    <row r="468" spans="1:34" ht="15">
      <c r="A468" s="86"/>
      <c r="X468" s="87"/>
      <c r="Y468" s="87"/>
      <c r="Z468" s="87"/>
      <c r="AA468" s="87"/>
      <c r="AB468" s="88"/>
      <c r="AC468" s="87"/>
      <c r="AD468" s="89"/>
      <c r="AE468" s="89"/>
      <c r="AG468" s="89"/>
      <c r="AH468" s="38"/>
    </row>
    <row r="469" spans="1:34" ht="15">
      <c r="A469" s="86"/>
      <c r="X469" s="87"/>
      <c r="Y469" s="87"/>
      <c r="Z469" s="87"/>
      <c r="AA469" s="87"/>
      <c r="AB469" s="88"/>
      <c r="AC469" s="87"/>
      <c r="AD469" s="89"/>
      <c r="AE469" s="89"/>
      <c r="AG469" s="89"/>
      <c r="AH469" s="38"/>
    </row>
    <row r="470" spans="1:34" ht="15">
      <c r="A470" s="86"/>
      <c r="X470" s="87"/>
      <c r="Y470" s="87"/>
      <c r="Z470" s="87"/>
      <c r="AA470" s="87"/>
      <c r="AB470" s="88"/>
      <c r="AC470" s="87"/>
      <c r="AD470" s="89"/>
      <c r="AE470" s="89"/>
      <c r="AG470" s="89"/>
      <c r="AH470" s="38"/>
    </row>
    <row r="471" spans="1:34" ht="15">
      <c r="A471" s="86"/>
      <c r="X471" s="87"/>
      <c r="Y471" s="87"/>
      <c r="Z471" s="87"/>
      <c r="AA471" s="87"/>
      <c r="AB471" s="88"/>
      <c r="AC471" s="87"/>
      <c r="AD471" s="89"/>
      <c r="AE471" s="89"/>
      <c r="AG471" s="89"/>
      <c r="AH471" s="38"/>
    </row>
    <row r="472" spans="1:34" ht="15">
      <c r="A472" s="86"/>
      <c r="X472" s="87"/>
      <c r="Y472" s="87"/>
      <c r="Z472" s="87"/>
      <c r="AA472" s="87"/>
      <c r="AB472" s="88"/>
      <c r="AC472" s="87"/>
      <c r="AD472" s="89"/>
      <c r="AE472" s="89"/>
      <c r="AG472" s="89"/>
      <c r="AH472" s="38"/>
    </row>
    <row r="473" spans="1:34" ht="15">
      <c r="A473" s="86"/>
      <c r="X473" s="87"/>
      <c r="Y473" s="87"/>
      <c r="Z473" s="87"/>
      <c r="AA473" s="87"/>
      <c r="AB473" s="88"/>
      <c r="AC473" s="87"/>
      <c r="AD473" s="89"/>
      <c r="AE473" s="89"/>
      <c r="AG473" s="89"/>
      <c r="AH473" s="38"/>
    </row>
    <row r="474" spans="1:34" ht="15">
      <c r="A474" s="86"/>
      <c r="X474" s="87"/>
      <c r="Y474" s="87"/>
      <c r="Z474" s="87"/>
      <c r="AA474" s="87"/>
      <c r="AB474" s="88"/>
      <c r="AC474" s="87"/>
      <c r="AD474" s="89"/>
      <c r="AE474" s="89"/>
      <c r="AG474" s="89"/>
      <c r="AH474" s="38"/>
    </row>
    <row r="475" spans="1:34" ht="15">
      <c r="A475" s="86"/>
      <c r="X475" s="87"/>
      <c r="Y475" s="87"/>
      <c r="Z475" s="87"/>
      <c r="AA475" s="87"/>
      <c r="AB475" s="88"/>
      <c r="AC475" s="87"/>
      <c r="AD475" s="89"/>
      <c r="AE475" s="89"/>
      <c r="AG475" s="89"/>
      <c r="AH475" s="38"/>
    </row>
    <row r="476" spans="1:34" ht="15">
      <c r="A476" s="86"/>
      <c r="X476" s="87"/>
      <c r="Y476" s="87"/>
      <c r="Z476" s="87"/>
      <c r="AA476" s="87"/>
      <c r="AB476" s="88"/>
      <c r="AC476" s="87"/>
      <c r="AD476" s="89"/>
      <c r="AE476" s="89"/>
      <c r="AG476" s="89"/>
      <c r="AH476" s="38"/>
    </row>
    <row r="477" spans="1:34" ht="15">
      <c r="A477" s="86"/>
      <c r="X477" s="87"/>
      <c r="Y477" s="87"/>
      <c r="Z477" s="87"/>
      <c r="AA477" s="87"/>
      <c r="AB477" s="88"/>
      <c r="AC477" s="87"/>
      <c r="AD477" s="89"/>
      <c r="AE477" s="89"/>
      <c r="AG477" s="89"/>
      <c r="AH477" s="38"/>
    </row>
    <row r="478" spans="1:34" ht="15">
      <c r="A478" s="86"/>
      <c r="X478" s="87"/>
      <c r="Y478" s="87"/>
      <c r="Z478" s="87"/>
      <c r="AA478" s="87"/>
      <c r="AB478" s="88"/>
      <c r="AC478" s="87"/>
      <c r="AD478" s="89"/>
      <c r="AE478" s="89"/>
      <c r="AG478" s="89"/>
      <c r="AH478" s="38"/>
    </row>
    <row r="479" spans="1:34" ht="15">
      <c r="A479" s="86"/>
      <c r="X479" s="87"/>
      <c r="Y479" s="87"/>
      <c r="Z479" s="87"/>
      <c r="AA479" s="87"/>
      <c r="AB479" s="88"/>
      <c r="AC479" s="87"/>
      <c r="AD479" s="89"/>
      <c r="AE479" s="89"/>
      <c r="AG479" s="89"/>
      <c r="AH479" s="38"/>
    </row>
    <row r="480" spans="1:34" ht="15">
      <c r="A480" s="86"/>
      <c r="X480" s="87"/>
      <c r="Y480" s="87"/>
      <c r="Z480" s="87"/>
      <c r="AA480" s="87"/>
      <c r="AB480" s="88"/>
      <c r="AC480" s="87"/>
      <c r="AD480" s="89"/>
      <c r="AE480" s="89"/>
      <c r="AG480" s="89"/>
      <c r="AH480" s="38"/>
    </row>
    <row r="481" spans="1:34" ht="15">
      <c r="A481" s="86"/>
      <c r="X481" s="87"/>
      <c r="Y481" s="87"/>
      <c r="Z481" s="87"/>
      <c r="AA481" s="87"/>
      <c r="AB481" s="88"/>
      <c r="AC481" s="87"/>
      <c r="AD481" s="89"/>
      <c r="AE481" s="89"/>
      <c r="AG481" s="89"/>
      <c r="AH481" s="38"/>
    </row>
    <row r="482" spans="1:34" ht="15">
      <c r="A482" s="86"/>
      <c r="X482" s="87"/>
      <c r="Y482" s="87"/>
      <c r="Z482" s="87"/>
      <c r="AA482" s="87"/>
      <c r="AB482" s="88"/>
      <c r="AC482" s="87"/>
      <c r="AD482" s="89"/>
      <c r="AE482" s="89"/>
      <c r="AG482" s="89"/>
      <c r="AH482" s="38"/>
    </row>
    <row r="483" spans="1:34" ht="15">
      <c r="A483" s="86"/>
      <c r="X483" s="87"/>
      <c r="Y483" s="87"/>
      <c r="Z483" s="87"/>
      <c r="AA483" s="87"/>
      <c r="AB483" s="88"/>
      <c r="AC483" s="87"/>
      <c r="AD483" s="89"/>
      <c r="AE483" s="89"/>
      <c r="AG483" s="89"/>
      <c r="AH483" s="38"/>
    </row>
    <row r="484" spans="1:34" ht="15">
      <c r="A484" s="86"/>
      <c r="X484" s="87"/>
      <c r="Y484" s="87"/>
      <c r="Z484" s="87"/>
      <c r="AA484" s="87"/>
      <c r="AB484" s="88"/>
      <c r="AC484" s="87"/>
      <c r="AD484" s="89"/>
      <c r="AE484" s="89"/>
      <c r="AG484" s="89"/>
      <c r="AH484" s="38"/>
    </row>
    <row r="485" spans="1:34" ht="15">
      <c r="A485" s="86"/>
      <c r="X485" s="87"/>
      <c r="Y485" s="87"/>
      <c r="Z485" s="87"/>
      <c r="AA485" s="87"/>
      <c r="AB485" s="88"/>
      <c r="AC485" s="87"/>
      <c r="AD485" s="89"/>
      <c r="AE485" s="89"/>
      <c r="AG485" s="89"/>
      <c r="AH485" s="38"/>
    </row>
    <row r="486" spans="1:34" ht="15">
      <c r="A486" s="86"/>
      <c r="X486" s="87"/>
      <c r="Y486" s="87"/>
      <c r="Z486" s="87"/>
      <c r="AA486" s="87"/>
      <c r="AB486" s="88"/>
      <c r="AC486" s="87"/>
      <c r="AD486" s="89"/>
      <c r="AE486" s="89"/>
      <c r="AG486" s="89"/>
      <c r="AH486" s="38"/>
    </row>
    <row r="487" spans="1:34" ht="15">
      <c r="A487" s="86"/>
      <c r="X487" s="87"/>
      <c r="Y487" s="87"/>
      <c r="Z487" s="87"/>
      <c r="AA487" s="87"/>
      <c r="AB487" s="88"/>
      <c r="AC487" s="87"/>
      <c r="AD487" s="89"/>
      <c r="AE487" s="89"/>
      <c r="AG487" s="89"/>
      <c r="AH487" s="38"/>
    </row>
    <row r="488" spans="1:34" ht="15">
      <c r="A488" s="86"/>
      <c r="X488" s="87"/>
      <c r="Y488" s="87"/>
      <c r="Z488" s="87"/>
      <c r="AA488" s="87"/>
      <c r="AB488" s="88"/>
      <c r="AC488" s="87"/>
      <c r="AD488" s="89"/>
      <c r="AE488" s="89"/>
      <c r="AG488" s="89"/>
      <c r="AH488" s="38"/>
    </row>
    <row r="489" spans="1:34" ht="15">
      <c r="A489" s="86"/>
      <c r="X489" s="87"/>
      <c r="Y489" s="87"/>
      <c r="Z489" s="87"/>
      <c r="AA489" s="87"/>
      <c r="AB489" s="88"/>
      <c r="AC489" s="87"/>
      <c r="AD489" s="89"/>
      <c r="AE489" s="89"/>
      <c r="AG489" s="89"/>
      <c r="AH489" s="38"/>
    </row>
    <row r="490" spans="1:34" ht="15">
      <c r="A490" s="86"/>
      <c r="X490" s="87"/>
      <c r="Y490" s="87"/>
      <c r="Z490" s="87"/>
      <c r="AA490" s="87"/>
      <c r="AB490" s="88"/>
      <c r="AC490" s="87"/>
      <c r="AD490" s="89"/>
      <c r="AE490" s="89"/>
      <c r="AG490" s="89"/>
      <c r="AH490" s="38"/>
    </row>
    <row r="491" spans="1:34" ht="15">
      <c r="A491" s="86"/>
      <c r="X491" s="87"/>
      <c r="Y491" s="87"/>
      <c r="Z491" s="87"/>
      <c r="AA491" s="87"/>
      <c r="AB491" s="88"/>
      <c r="AC491" s="87"/>
      <c r="AD491" s="89"/>
      <c r="AE491" s="89"/>
      <c r="AG491" s="89"/>
      <c r="AH491" s="38"/>
    </row>
    <row r="492" spans="1:34" ht="15">
      <c r="A492" s="86"/>
      <c r="X492" s="87"/>
      <c r="Y492" s="87"/>
      <c r="Z492" s="87"/>
      <c r="AA492" s="87"/>
      <c r="AB492" s="88"/>
      <c r="AC492" s="87"/>
      <c r="AD492" s="89"/>
      <c r="AE492" s="89"/>
      <c r="AG492" s="89"/>
      <c r="AH492" s="38"/>
    </row>
    <row r="493" spans="1:34" ht="15">
      <c r="A493" s="86"/>
      <c r="X493" s="87"/>
      <c r="Y493" s="87"/>
      <c r="Z493" s="87"/>
      <c r="AA493" s="87"/>
      <c r="AB493" s="88"/>
      <c r="AC493" s="87"/>
      <c r="AD493" s="89"/>
      <c r="AE493" s="89"/>
      <c r="AG493" s="89"/>
      <c r="AH493" s="38"/>
    </row>
    <row r="494" spans="1:34" ht="15">
      <c r="A494" s="86"/>
      <c r="X494" s="87"/>
      <c r="Y494" s="87"/>
      <c r="Z494" s="87"/>
      <c r="AA494" s="87"/>
      <c r="AB494" s="88"/>
      <c r="AC494" s="87"/>
      <c r="AD494" s="89"/>
      <c r="AE494" s="89"/>
      <c r="AG494" s="89"/>
      <c r="AH494" s="38"/>
    </row>
    <row r="495" spans="1:34" ht="15">
      <c r="A495" s="86"/>
      <c r="X495" s="87"/>
      <c r="Y495" s="87"/>
      <c r="Z495" s="87"/>
      <c r="AA495" s="87"/>
      <c r="AB495" s="88"/>
      <c r="AC495" s="87"/>
      <c r="AD495" s="89"/>
      <c r="AE495" s="89"/>
      <c r="AG495" s="89"/>
      <c r="AH495" s="38"/>
    </row>
    <row r="496" spans="1:34" ht="15">
      <c r="A496" s="86"/>
      <c r="X496" s="87"/>
      <c r="Y496" s="87"/>
      <c r="Z496" s="87"/>
      <c r="AA496" s="87"/>
      <c r="AB496" s="88"/>
      <c r="AC496" s="87"/>
      <c r="AD496" s="89"/>
      <c r="AE496" s="89"/>
      <c r="AG496" s="89"/>
      <c r="AH496" s="38"/>
    </row>
    <row r="497" spans="1:34" ht="15">
      <c r="A497" s="86"/>
      <c r="X497" s="87"/>
      <c r="Y497" s="87"/>
      <c r="Z497" s="87"/>
      <c r="AA497" s="87"/>
      <c r="AB497" s="88"/>
      <c r="AC497" s="87"/>
      <c r="AD497" s="89"/>
      <c r="AE497" s="89"/>
      <c r="AG497" s="89"/>
      <c r="AH497" s="38"/>
    </row>
    <row r="498" spans="1:34" ht="15">
      <c r="A498" s="86"/>
      <c r="X498" s="87"/>
      <c r="Y498" s="87"/>
      <c r="Z498" s="87"/>
      <c r="AA498" s="87"/>
      <c r="AB498" s="88"/>
      <c r="AC498" s="87"/>
      <c r="AD498" s="89"/>
      <c r="AE498" s="89"/>
      <c r="AG498" s="89"/>
      <c r="AH498" s="38"/>
    </row>
    <row r="499" spans="1:34" ht="15">
      <c r="A499" s="86"/>
      <c r="X499" s="87"/>
      <c r="Y499" s="87"/>
      <c r="Z499" s="87"/>
      <c r="AA499" s="87"/>
      <c r="AB499" s="88"/>
      <c r="AC499" s="87"/>
      <c r="AD499" s="89"/>
      <c r="AE499" s="89"/>
      <c r="AG499" s="89"/>
      <c r="AH499" s="38"/>
    </row>
    <row r="500" spans="1:34" ht="15">
      <c r="A500" s="86"/>
      <c r="X500" s="87"/>
      <c r="Y500" s="87"/>
      <c r="Z500" s="87"/>
      <c r="AA500" s="87"/>
      <c r="AB500" s="88"/>
      <c r="AC500" s="87"/>
      <c r="AD500" s="89"/>
      <c r="AE500" s="89"/>
      <c r="AG500" s="89"/>
      <c r="AH500" s="38"/>
    </row>
    <row r="501" spans="1:34" ht="15">
      <c r="A501" s="86"/>
      <c r="X501" s="87"/>
      <c r="Y501" s="87"/>
      <c r="Z501" s="87"/>
      <c r="AA501" s="87"/>
      <c r="AB501" s="88"/>
      <c r="AC501" s="87"/>
      <c r="AD501" s="89"/>
      <c r="AE501" s="89"/>
      <c r="AG501" s="89"/>
      <c r="AH501" s="38"/>
    </row>
    <row r="502" spans="1:34" ht="15">
      <c r="A502" s="86"/>
      <c r="X502" s="87"/>
      <c r="Y502" s="87"/>
      <c r="Z502" s="87"/>
      <c r="AA502" s="87"/>
      <c r="AB502" s="88"/>
      <c r="AC502" s="87"/>
      <c r="AD502" s="89"/>
      <c r="AE502" s="89"/>
      <c r="AG502" s="89"/>
      <c r="AH502" s="38"/>
    </row>
    <row r="503" spans="1:34" ht="15">
      <c r="A503" s="86"/>
      <c r="X503" s="87"/>
      <c r="Y503" s="87"/>
      <c r="Z503" s="87"/>
      <c r="AA503" s="87"/>
      <c r="AB503" s="88"/>
      <c r="AC503" s="87"/>
      <c r="AD503" s="89"/>
      <c r="AE503" s="89"/>
      <c r="AG503" s="89"/>
      <c r="AH503" s="38"/>
    </row>
    <row r="504" spans="1:34" ht="15">
      <c r="A504" s="86"/>
      <c r="X504" s="87"/>
      <c r="Y504" s="87"/>
      <c r="Z504" s="87"/>
      <c r="AA504" s="87"/>
      <c r="AB504" s="88"/>
      <c r="AC504" s="87"/>
      <c r="AD504" s="89"/>
      <c r="AE504" s="89"/>
      <c r="AG504" s="89"/>
      <c r="AH504" s="38"/>
    </row>
    <row r="505" spans="1:34" ht="15">
      <c r="A505" s="86"/>
      <c r="X505" s="87"/>
      <c r="Y505" s="87"/>
      <c r="Z505" s="87"/>
      <c r="AA505" s="87"/>
      <c r="AB505" s="88"/>
      <c r="AC505" s="87"/>
      <c r="AD505" s="89"/>
      <c r="AE505" s="89"/>
      <c r="AG505" s="89"/>
      <c r="AH505" s="38"/>
    </row>
    <row r="506" spans="1:34" ht="15">
      <c r="A506" s="86"/>
      <c r="X506" s="87"/>
      <c r="Y506" s="87"/>
      <c r="Z506" s="87"/>
      <c r="AA506" s="87"/>
      <c r="AB506" s="88"/>
      <c r="AC506" s="87"/>
      <c r="AD506" s="89"/>
      <c r="AE506" s="89"/>
      <c r="AG506" s="89"/>
      <c r="AH506" s="38"/>
    </row>
    <row r="507" spans="1:34" ht="15">
      <c r="A507" s="86"/>
      <c r="X507" s="87"/>
      <c r="Y507" s="87"/>
      <c r="Z507" s="87"/>
      <c r="AA507" s="87"/>
      <c r="AB507" s="88"/>
      <c r="AC507" s="87"/>
      <c r="AD507" s="89"/>
      <c r="AE507" s="89"/>
      <c r="AG507" s="89"/>
      <c r="AH507" s="38"/>
    </row>
    <row r="508" spans="1:34" ht="15">
      <c r="A508" s="86"/>
      <c r="X508" s="87"/>
      <c r="Y508" s="87"/>
      <c r="Z508" s="87"/>
      <c r="AA508" s="87"/>
      <c r="AB508" s="88"/>
      <c r="AC508" s="87"/>
      <c r="AD508" s="89"/>
      <c r="AE508" s="89"/>
      <c r="AG508" s="89"/>
      <c r="AH508" s="38"/>
    </row>
    <row r="509" spans="1:34" ht="15">
      <c r="A509" s="86"/>
      <c r="X509" s="87"/>
      <c r="Y509" s="87"/>
      <c r="Z509" s="87"/>
      <c r="AA509" s="87"/>
      <c r="AB509" s="88"/>
      <c r="AC509" s="87"/>
      <c r="AD509" s="89"/>
      <c r="AE509" s="89"/>
      <c r="AG509" s="89"/>
      <c r="AH509" s="38"/>
    </row>
    <row r="510" spans="1:34" ht="15">
      <c r="A510" s="86"/>
      <c r="X510" s="87"/>
      <c r="Y510" s="87"/>
      <c r="Z510" s="87"/>
      <c r="AA510" s="87"/>
      <c r="AB510" s="88"/>
      <c r="AC510" s="87"/>
      <c r="AD510" s="89"/>
      <c r="AE510" s="89"/>
      <c r="AG510" s="89"/>
      <c r="AH510" s="38"/>
    </row>
    <row r="511" spans="1:34" ht="15">
      <c r="A511" s="86"/>
      <c r="X511" s="87"/>
      <c r="Y511" s="87"/>
      <c r="Z511" s="87"/>
      <c r="AA511" s="87"/>
      <c r="AB511" s="88"/>
      <c r="AC511" s="87"/>
      <c r="AD511" s="89"/>
      <c r="AE511" s="89"/>
      <c r="AG511" s="89"/>
      <c r="AH511" s="38"/>
    </row>
    <row r="512" spans="1:34" ht="15">
      <c r="A512" s="86"/>
      <c r="X512" s="87"/>
      <c r="Y512" s="87"/>
      <c r="Z512" s="87"/>
      <c r="AA512" s="87"/>
      <c r="AB512" s="88"/>
      <c r="AC512" s="87"/>
      <c r="AD512" s="89"/>
      <c r="AE512" s="89"/>
      <c r="AG512" s="89"/>
      <c r="AH512" s="38"/>
    </row>
    <row r="513" spans="1:34" ht="15">
      <c r="A513" s="86"/>
      <c r="X513" s="87"/>
      <c r="Y513" s="87"/>
      <c r="Z513" s="87"/>
      <c r="AA513" s="87"/>
      <c r="AB513" s="88"/>
      <c r="AC513" s="87"/>
      <c r="AD513" s="89"/>
      <c r="AE513" s="89"/>
      <c r="AG513" s="89"/>
      <c r="AH513" s="38"/>
    </row>
    <row r="514" spans="1:34" ht="15">
      <c r="A514" s="86"/>
      <c r="X514" s="87"/>
      <c r="Y514" s="87"/>
      <c r="Z514" s="87"/>
      <c r="AA514" s="87"/>
      <c r="AB514" s="88"/>
      <c r="AC514" s="87"/>
      <c r="AD514" s="89"/>
      <c r="AE514" s="89"/>
      <c r="AG514" s="89"/>
      <c r="AH514" s="38"/>
    </row>
    <row r="515" spans="1:34" ht="15">
      <c r="A515" s="86"/>
      <c r="X515" s="87"/>
      <c r="Y515" s="87"/>
      <c r="Z515" s="87"/>
      <c r="AA515" s="87"/>
      <c r="AB515" s="88"/>
      <c r="AC515" s="87"/>
      <c r="AD515" s="89"/>
      <c r="AE515" s="89"/>
      <c r="AG515" s="89"/>
      <c r="AH515" s="38"/>
    </row>
    <row r="516" spans="1:34" ht="15">
      <c r="A516" s="86"/>
      <c r="X516" s="87"/>
      <c r="Y516" s="87"/>
      <c r="Z516" s="87"/>
      <c r="AA516" s="87"/>
      <c r="AB516" s="88"/>
      <c r="AC516" s="87"/>
      <c r="AD516" s="89"/>
      <c r="AE516" s="89"/>
      <c r="AG516" s="89"/>
      <c r="AH516" s="38"/>
    </row>
    <row r="517" spans="1:34" ht="15">
      <c r="A517" s="86"/>
      <c r="X517" s="87"/>
      <c r="Y517" s="87"/>
      <c r="Z517" s="87"/>
      <c r="AA517" s="87"/>
      <c r="AB517" s="88"/>
      <c r="AC517" s="87"/>
      <c r="AD517" s="89"/>
      <c r="AE517" s="89"/>
      <c r="AG517" s="89"/>
      <c r="AH517" s="38"/>
    </row>
    <row r="518" spans="1:34" ht="15">
      <c r="A518" s="86"/>
      <c r="X518" s="87"/>
      <c r="Y518" s="87"/>
      <c r="Z518" s="87"/>
      <c r="AA518" s="87"/>
      <c r="AB518" s="88"/>
      <c r="AC518" s="87"/>
      <c r="AD518" s="89"/>
      <c r="AE518" s="89"/>
      <c r="AG518" s="89"/>
      <c r="AH518" s="38"/>
    </row>
    <row r="519" spans="1:34" ht="15">
      <c r="A519" s="86"/>
      <c r="X519" s="87"/>
      <c r="Y519" s="87"/>
      <c r="Z519" s="87"/>
      <c r="AA519" s="87"/>
      <c r="AB519" s="88"/>
      <c r="AC519" s="87"/>
      <c r="AD519" s="89"/>
      <c r="AE519" s="89"/>
      <c r="AG519" s="89"/>
      <c r="AH519" s="38"/>
    </row>
    <row r="520" spans="1:34" ht="15">
      <c r="A520" s="86"/>
      <c r="X520" s="87"/>
      <c r="Y520" s="87"/>
      <c r="Z520" s="87"/>
      <c r="AA520" s="87"/>
      <c r="AB520" s="88"/>
      <c r="AC520" s="87"/>
      <c r="AD520" s="89"/>
      <c r="AE520" s="89"/>
      <c r="AG520" s="89"/>
      <c r="AH520" s="38"/>
    </row>
    <row r="521" spans="1:34" ht="15">
      <c r="A521" s="86"/>
      <c r="X521" s="87"/>
      <c r="Y521" s="87"/>
      <c r="Z521" s="87"/>
      <c r="AA521" s="87"/>
      <c r="AB521" s="88"/>
      <c r="AC521" s="87"/>
      <c r="AD521" s="89"/>
      <c r="AE521" s="89"/>
      <c r="AG521" s="89"/>
      <c r="AH521" s="38"/>
    </row>
    <row r="522" spans="1:34" ht="15">
      <c r="A522" s="86"/>
      <c r="X522" s="87"/>
      <c r="Y522" s="87"/>
      <c r="Z522" s="87"/>
      <c r="AA522" s="87"/>
      <c r="AB522" s="88"/>
      <c r="AC522" s="87"/>
      <c r="AD522" s="89"/>
      <c r="AE522" s="89"/>
      <c r="AG522" s="89"/>
      <c r="AH522" s="38"/>
    </row>
    <row r="523" spans="1:34" ht="15">
      <c r="A523" s="86"/>
      <c r="X523" s="87"/>
      <c r="Y523" s="87"/>
      <c r="Z523" s="87"/>
      <c r="AA523" s="87"/>
      <c r="AB523" s="88"/>
      <c r="AC523" s="87"/>
      <c r="AD523" s="89"/>
      <c r="AE523" s="89"/>
      <c r="AG523" s="89"/>
      <c r="AH523" s="38"/>
    </row>
    <row r="524" spans="1:34" ht="15">
      <c r="A524" s="86"/>
      <c r="X524" s="87"/>
      <c r="Y524" s="87"/>
      <c r="Z524" s="87"/>
      <c r="AA524" s="87"/>
      <c r="AB524" s="88"/>
      <c r="AC524" s="87"/>
      <c r="AD524" s="89"/>
      <c r="AE524" s="89"/>
      <c r="AG524" s="89"/>
      <c r="AH524" s="38"/>
    </row>
    <row r="525" spans="1:34" ht="15">
      <c r="A525" s="86"/>
      <c r="X525" s="87"/>
      <c r="Y525" s="87"/>
      <c r="Z525" s="87"/>
      <c r="AA525" s="87"/>
      <c r="AB525" s="88"/>
      <c r="AC525" s="87"/>
      <c r="AD525" s="89"/>
      <c r="AE525" s="89"/>
      <c r="AG525" s="89"/>
      <c r="AH525" s="38"/>
    </row>
    <row r="526" spans="1:34" ht="15">
      <c r="A526" s="86"/>
      <c r="X526" s="87"/>
      <c r="Y526" s="87"/>
      <c r="Z526" s="87"/>
      <c r="AA526" s="87"/>
      <c r="AB526" s="88"/>
      <c r="AC526" s="87"/>
      <c r="AD526" s="89"/>
      <c r="AE526" s="89"/>
      <c r="AG526" s="89"/>
      <c r="AH526" s="38"/>
    </row>
    <row r="527" spans="1:34" ht="15">
      <c r="A527" s="86"/>
      <c r="X527" s="87"/>
      <c r="Y527" s="87"/>
      <c r="Z527" s="87"/>
      <c r="AA527" s="87"/>
      <c r="AB527" s="88"/>
      <c r="AC527" s="87"/>
      <c r="AD527" s="89"/>
      <c r="AE527" s="89"/>
      <c r="AG527" s="89"/>
      <c r="AH527" s="38"/>
    </row>
    <row r="528" spans="1:34" ht="15">
      <c r="A528" s="86"/>
      <c r="X528" s="87"/>
      <c r="Y528" s="87"/>
      <c r="Z528" s="87"/>
      <c r="AA528" s="87"/>
      <c r="AB528" s="88"/>
      <c r="AC528" s="87"/>
      <c r="AD528" s="89"/>
      <c r="AE528" s="89"/>
      <c r="AG528" s="89"/>
      <c r="AH528" s="38"/>
    </row>
    <row r="529" spans="1:34" ht="15">
      <c r="A529" s="86"/>
      <c r="X529" s="87"/>
      <c r="Y529" s="87"/>
      <c r="Z529" s="87"/>
      <c r="AA529" s="87"/>
      <c r="AB529" s="88"/>
      <c r="AC529" s="87"/>
      <c r="AD529" s="89"/>
      <c r="AE529" s="89"/>
      <c r="AG529" s="89"/>
      <c r="AH529" s="38"/>
    </row>
    <row r="530" spans="1:34" ht="15">
      <c r="A530" s="86"/>
      <c r="X530" s="87"/>
      <c r="Y530" s="87"/>
      <c r="Z530" s="87"/>
      <c r="AA530" s="87"/>
      <c r="AB530" s="88"/>
      <c r="AC530" s="87"/>
      <c r="AD530" s="89"/>
      <c r="AE530" s="89"/>
      <c r="AG530" s="89"/>
      <c r="AH530" s="38"/>
    </row>
    <row r="531" spans="1:34" ht="15">
      <c r="A531" s="86"/>
      <c r="X531" s="87"/>
      <c r="Y531" s="87"/>
      <c r="Z531" s="87"/>
      <c r="AA531" s="87"/>
      <c r="AB531" s="88"/>
      <c r="AC531" s="87"/>
      <c r="AD531" s="89"/>
      <c r="AE531" s="89"/>
      <c r="AG531" s="89"/>
      <c r="AH531" s="38"/>
    </row>
    <row r="532" spans="1:34" ht="15">
      <c r="A532" s="86"/>
      <c r="X532" s="87"/>
      <c r="Y532" s="87"/>
      <c r="Z532" s="87"/>
      <c r="AA532" s="87"/>
      <c r="AB532" s="88"/>
      <c r="AC532" s="87"/>
      <c r="AD532" s="89"/>
      <c r="AE532" s="89"/>
      <c r="AG532" s="89"/>
      <c r="AH532" s="38"/>
    </row>
    <row r="533" spans="1:34" ht="15">
      <c r="A533" s="86"/>
      <c r="X533" s="87"/>
      <c r="Y533" s="87"/>
      <c r="Z533" s="87"/>
      <c r="AA533" s="87"/>
      <c r="AB533" s="88"/>
      <c r="AC533" s="87"/>
      <c r="AD533" s="89"/>
      <c r="AE533" s="89"/>
      <c r="AG533" s="89"/>
      <c r="AH533" s="38"/>
    </row>
    <row r="534" spans="1:34" ht="15">
      <c r="A534" s="86"/>
      <c r="X534" s="87"/>
      <c r="Y534" s="87"/>
      <c r="Z534" s="87"/>
      <c r="AA534" s="87"/>
      <c r="AB534" s="88"/>
      <c r="AC534" s="87"/>
      <c r="AD534" s="89"/>
      <c r="AE534" s="89"/>
      <c r="AG534" s="89"/>
      <c r="AH534" s="38"/>
    </row>
    <row r="535" spans="1:34" ht="15">
      <c r="A535" s="86"/>
      <c r="X535" s="87"/>
      <c r="Y535" s="87"/>
      <c r="Z535" s="87"/>
      <c r="AA535" s="87"/>
      <c r="AB535" s="88"/>
      <c r="AC535" s="87"/>
      <c r="AD535" s="89"/>
      <c r="AE535" s="89"/>
      <c r="AG535" s="89"/>
      <c r="AH535" s="38"/>
    </row>
    <row r="536" spans="1:34" ht="15">
      <c r="A536" s="86"/>
      <c r="X536" s="87"/>
      <c r="Y536" s="87"/>
      <c r="Z536" s="87"/>
      <c r="AA536" s="87"/>
      <c r="AB536" s="88"/>
      <c r="AC536" s="87"/>
      <c r="AD536" s="89"/>
      <c r="AE536" s="89"/>
      <c r="AG536" s="89"/>
      <c r="AH536" s="38"/>
    </row>
    <row r="537" spans="1:34" ht="15">
      <c r="A537" s="86"/>
      <c r="X537" s="87"/>
      <c r="Y537" s="87"/>
      <c r="Z537" s="87"/>
      <c r="AA537" s="87"/>
      <c r="AB537" s="88"/>
      <c r="AC537" s="87"/>
      <c r="AD537" s="89"/>
      <c r="AE537" s="89"/>
      <c r="AG537" s="89"/>
      <c r="AH537" s="38"/>
    </row>
    <row r="538" spans="1:34" ht="15">
      <c r="A538" s="86"/>
      <c r="X538" s="87"/>
      <c r="Y538" s="87"/>
      <c r="Z538" s="87"/>
      <c r="AA538" s="87"/>
      <c r="AB538" s="88"/>
      <c r="AC538" s="87"/>
      <c r="AD538" s="89"/>
      <c r="AE538" s="89"/>
      <c r="AG538" s="89"/>
      <c r="AH538" s="38"/>
    </row>
    <row r="539" spans="1:34" ht="15">
      <c r="A539" s="86"/>
      <c r="X539" s="87"/>
      <c r="Y539" s="87"/>
      <c r="Z539" s="87"/>
      <c r="AA539" s="87"/>
      <c r="AB539" s="88"/>
      <c r="AC539" s="87"/>
      <c r="AD539" s="89"/>
      <c r="AE539" s="89"/>
      <c r="AG539" s="89"/>
      <c r="AH539" s="38"/>
    </row>
    <row r="540" spans="1:34" ht="15">
      <c r="A540" s="86"/>
      <c r="X540" s="87"/>
      <c r="Y540" s="87"/>
      <c r="Z540" s="87"/>
      <c r="AA540" s="87"/>
      <c r="AB540" s="88"/>
      <c r="AC540" s="87"/>
      <c r="AD540" s="89"/>
      <c r="AE540" s="89"/>
      <c r="AG540" s="89"/>
      <c r="AH540" s="38"/>
    </row>
    <row r="541" spans="1:34" ht="15">
      <c r="A541" s="86"/>
      <c r="X541" s="87"/>
      <c r="Y541" s="87"/>
      <c r="Z541" s="87"/>
      <c r="AA541" s="87"/>
      <c r="AB541" s="88"/>
      <c r="AC541" s="87"/>
      <c r="AD541" s="89"/>
      <c r="AE541" s="89"/>
      <c r="AG541" s="89"/>
      <c r="AH541" s="38"/>
    </row>
    <row r="542" spans="1:34" ht="15">
      <c r="A542" s="86"/>
      <c r="X542" s="87"/>
      <c r="Y542" s="87"/>
      <c r="Z542" s="87"/>
      <c r="AA542" s="87"/>
      <c r="AB542" s="88"/>
      <c r="AC542" s="87"/>
      <c r="AD542" s="89"/>
      <c r="AE542" s="89"/>
      <c r="AG542" s="89"/>
      <c r="AH542" s="38"/>
    </row>
    <row r="543" spans="1:34" ht="15">
      <c r="A543" s="86"/>
      <c r="X543" s="87"/>
      <c r="Y543" s="87"/>
      <c r="Z543" s="87"/>
      <c r="AA543" s="87"/>
      <c r="AB543" s="88"/>
      <c r="AC543" s="87"/>
      <c r="AD543" s="89"/>
      <c r="AE543" s="89"/>
      <c r="AG543" s="89"/>
      <c r="AH543" s="38"/>
    </row>
    <row r="544" spans="1:34" ht="15">
      <c r="A544" s="86"/>
      <c r="X544" s="87"/>
      <c r="Y544" s="87"/>
      <c r="Z544" s="87"/>
      <c r="AA544" s="87"/>
      <c r="AB544" s="88"/>
      <c r="AC544" s="87"/>
      <c r="AD544" s="89"/>
      <c r="AE544" s="89"/>
      <c r="AG544" s="89"/>
      <c r="AH544" s="38"/>
    </row>
    <row r="545" spans="1:34" ht="15">
      <c r="A545" s="86"/>
      <c r="X545" s="87"/>
      <c r="Y545" s="87"/>
      <c r="Z545" s="87"/>
      <c r="AA545" s="87"/>
      <c r="AB545" s="88"/>
      <c r="AC545" s="87"/>
      <c r="AD545" s="89"/>
      <c r="AE545" s="89"/>
      <c r="AG545" s="89"/>
      <c r="AH545" s="38"/>
    </row>
    <row r="546" spans="1:34" ht="15">
      <c r="A546" s="86"/>
      <c r="X546" s="87"/>
      <c r="Y546" s="87"/>
      <c r="Z546" s="87"/>
      <c r="AA546" s="87"/>
      <c r="AB546" s="88"/>
      <c r="AC546" s="87"/>
      <c r="AD546" s="89"/>
      <c r="AE546" s="89"/>
      <c r="AG546" s="89"/>
      <c r="AH546" s="38"/>
    </row>
    <row r="547" spans="1:34" ht="15">
      <c r="A547" s="86"/>
      <c r="X547" s="87"/>
      <c r="Y547" s="87"/>
      <c r="Z547" s="87"/>
      <c r="AA547" s="87"/>
      <c r="AB547" s="88"/>
      <c r="AC547" s="87"/>
      <c r="AD547" s="89"/>
      <c r="AE547" s="89"/>
      <c r="AG547" s="89"/>
      <c r="AH547" s="38"/>
    </row>
    <row r="548" spans="1:34" ht="15">
      <c r="A548" s="86"/>
      <c r="X548" s="87"/>
      <c r="Y548" s="87"/>
      <c r="Z548" s="87"/>
      <c r="AA548" s="87"/>
      <c r="AB548" s="88"/>
      <c r="AC548" s="87"/>
      <c r="AD548" s="89"/>
      <c r="AE548" s="89"/>
      <c r="AG548" s="89"/>
      <c r="AH548" s="38"/>
    </row>
    <row r="549" spans="1:34" ht="15">
      <c r="A549" s="86"/>
      <c r="X549" s="87"/>
      <c r="Y549" s="87"/>
      <c r="Z549" s="87"/>
      <c r="AA549" s="87"/>
      <c r="AB549" s="88"/>
      <c r="AC549" s="87"/>
      <c r="AD549" s="89"/>
      <c r="AE549" s="89"/>
      <c r="AG549" s="89"/>
      <c r="AH549" s="38"/>
    </row>
    <row r="550" spans="1:34" ht="15">
      <c r="A550" s="86"/>
      <c r="X550" s="87"/>
      <c r="Y550" s="87"/>
      <c r="Z550" s="87"/>
      <c r="AA550" s="87"/>
      <c r="AB550" s="88"/>
      <c r="AC550" s="87"/>
      <c r="AD550" s="89"/>
      <c r="AE550" s="89"/>
      <c r="AG550" s="89"/>
      <c r="AH550" s="38"/>
    </row>
    <row r="551" spans="1:34" ht="15">
      <c r="A551" s="86"/>
      <c r="X551" s="87"/>
      <c r="Y551" s="87"/>
      <c r="Z551" s="87"/>
      <c r="AA551" s="87"/>
      <c r="AB551" s="88"/>
      <c r="AC551" s="87"/>
      <c r="AD551" s="89"/>
      <c r="AE551" s="89"/>
      <c r="AG551" s="89"/>
      <c r="AH551" s="38"/>
    </row>
    <row r="552" spans="1:34" ht="15">
      <c r="A552" s="86"/>
      <c r="X552" s="87"/>
      <c r="Y552" s="87"/>
      <c r="Z552" s="87"/>
      <c r="AA552" s="87"/>
      <c r="AB552" s="88"/>
      <c r="AC552" s="87"/>
      <c r="AD552" s="89"/>
      <c r="AE552" s="89"/>
      <c r="AG552" s="89"/>
      <c r="AH552" s="38"/>
    </row>
    <row r="553" spans="1:34" ht="15">
      <c r="A553" s="86"/>
      <c r="X553" s="87"/>
      <c r="Y553" s="87"/>
      <c r="Z553" s="87"/>
      <c r="AA553" s="87"/>
      <c r="AB553" s="88"/>
      <c r="AC553" s="87"/>
      <c r="AD553" s="89"/>
      <c r="AE553" s="89"/>
      <c r="AG553" s="89"/>
      <c r="AH553" s="38"/>
    </row>
    <row r="554" spans="1:34" ht="15">
      <c r="A554" s="86"/>
      <c r="X554" s="87"/>
      <c r="Y554" s="87"/>
      <c r="Z554" s="87"/>
      <c r="AA554" s="87"/>
      <c r="AB554" s="88"/>
      <c r="AC554" s="87"/>
      <c r="AD554" s="89"/>
      <c r="AE554" s="89"/>
      <c r="AG554" s="89"/>
      <c r="AH554" s="38"/>
    </row>
    <row r="555" spans="1:34" ht="15">
      <c r="A555" s="86"/>
      <c r="X555" s="87"/>
      <c r="Y555" s="87"/>
      <c r="Z555" s="87"/>
      <c r="AA555" s="87"/>
      <c r="AB555" s="88"/>
      <c r="AC555" s="87"/>
      <c r="AD555" s="89"/>
      <c r="AE555" s="89"/>
      <c r="AG555" s="89"/>
      <c r="AH555" s="38"/>
    </row>
    <row r="556" spans="1:34" ht="15">
      <c r="A556" s="86"/>
      <c r="X556" s="87"/>
      <c r="Y556" s="87"/>
      <c r="Z556" s="87"/>
      <c r="AA556" s="87"/>
      <c r="AB556" s="88"/>
      <c r="AC556" s="87"/>
      <c r="AD556" s="89"/>
      <c r="AE556" s="89"/>
      <c r="AG556" s="89"/>
      <c r="AH556" s="38"/>
    </row>
    <row r="557" spans="1:34" ht="15">
      <c r="A557" s="86"/>
      <c r="X557" s="87"/>
      <c r="Y557" s="87"/>
      <c r="Z557" s="87"/>
      <c r="AA557" s="87"/>
      <c r="AB557" s="88"/>
      <c r="AC557" s="87"/>
      <c r="AD557" s="89"/>
      <c r="AE557" s="89"/>
      <c r="AG557" s="89"/>
      <c r="AH557" s="38"/>
    </row>
    <row r="558" spans="1:34" ht="15">
      <c r="A558" s="86"/>
      <c r="X558" s="87"/>
      <c r="Y558" s="87"/>
      <c r="Z558" s="87"/>
      <c r="AA558" s="87"/>
      <c r="AB558" s="88"/>
      <c r="AC558" s="87"/>
      <c r="AD558" s="89"/>
      <c r="AE558" s="89"/>
      <c r="AG558" s="89"/>
      <c r="AH558" s="38"/>
    </row>
    <row r="559" spans="1:34" ht="15">
      <c r="A559" s="86"/>
      <c r="X559" s="87"/>
      <c r="Y559" s="87"/>
      <c r="Z559" s="87"/>
      <c r="AA559" s="87"/>
      <c r="AB559" s="88"/>
      <c r="AC559" s="87"/>
      <c r="AD559" s="89"/>
      <c r="AE559" s="89"/>
      <c r="AG559" s="89"/>
      <c r="AH559" s="38"/>
    </row>
    <row r="560" spans="1:34" ht="15">
      <c r="A560" s="86"/>
      <c r="X560" s="87"/>
      <c r="Y560" s="87"/>
      <c r="Z560" s="87"/>
      <c r="AA560" s="87"/>
      <c r="AB560" s="88"/>
      <c r="AC560" s="87"/>
      <c r="AD560" s="89"/>
      <c r="AE560" s="89"/>
      <c r="AG560" s="89"/>
      <c r="AH560" s="38"/>
    </row>
    <row r="561" spans="1:34" ht="15">
      <c r="A561" s="86"/>
      <c r="X561" s="87"/>
      <c r="Y561" s="87"/>
      <c r="Z561" s="87"/>
      <c r="AA561" s="87"/>
      <c r="AB561" s="88"/>
      <c r="AC561" s="87"/>
      <c r="AD561" s="89"/>
      <c r="AE561" s="89"/>
      <c r="AG561" s="89"/>
      <c r="AH561" s="38"/>
    </row>
    <row r="562" spans="1:34" ht="15">
      <c r="A562" s="86"/>
      <c r="X562" s="87"/>
      <c r="Y562" s="87"/>
      <c r="Z562" s="87"/>
      <c r="AA562" s="87"/>
      <c r="AB562" s="88"/>
      <c r="AC562" s="87"/>
      <c r="AD562" s="89"/>
      <c r="AE562" s="89"/>
      <c r="AG562" s="89"/>
      <c r="AH562" s="38"/>
    </row>
    <row r="563" spans="1:34" ht="15">
      <c r="A563" s="86"/>
      <c r="X563" s="87"/>
      <c r="Y563" s="87"/>
      <c r="Z563" s="87"/>
      <c r="AA563" s="87"/>
      <c r="AB563" s="88"/>
      <c r="AC563" s="87"/>
      <c r="AD563" s="89"/>
      <c r="AE563" s="89"/>
      <c r="AG563" s="89"/>
      <c r="AH563" s="38"/>
    </row>
    <row r="564" spans="1:34" ht="15">
      <c r="A564" s="86"/>
      <c r="X564" s="87"/>
      <c r="Y564" s="87"/>
      <c r="Z564" s="87"/>
      <c r="AA564" s="87"/>
      <c r="AB564" s="88"/>
      <c r="AC564" s="87"/>
      <c r="AD564" s="89"/>
      <c r="AE564" s="89"/>
      <c r="AG564" s="89"/>
      <c r="AH564" s="38"/>
    </row>
    <row r="565" spans="1:34" ht="15">
      <c r="A565" s="86"/>
      <c r="X565" s="87"/>
      <c r="Y565" s="87"/>
      <c r="Z565" s="87"/>
      <c r="AA565" s="87"/>
      <c r="AB565" s="88"/>
      <c r="AC565" s="87"/>
      <c r="AD565" s="89"/>
      <c r="AE565" s="89"/>
      <c r="AG565" s="89"/>
      <c r="AH565" s="38"/>
    </row>
    <row r="566" spans="1:34" ht="15">
      <c r="A566" s="86"/>
      <c r="X566" s="87"/>
      <c r="Y566" s="87"/>
      <c r="Z566" s="87"/>
      <c r="AA566" s="87"/>
      <c r="AB566" s="88"/>
      <c r="AC566" s="87"/>
      <c r="AD566" s="89"/>
      <c r="AE566" s="89"/>
      <c r="AG566" s="89"/>
      <c r="AH566" s="38"/>
    </row>
    <row r="567" spans="1:34" ht="15">
      <c r="A567" s="86"/>
      <c r="X567" s="87"/>
      <c r="Y567" s="87"/>
      <c r="Z567" s="87"/>
      <c r="AA567" s="87"/>
      <c r="AB567" s="88"/>
      <c r="AC567" s="87"/>
      <c r="AD567" s="89"/>
      <c r="AE567" s="89"/>
      <c r="AG567" s="89"/>
      <c r="AH567" s="38"/>
    </row>
    <row r="568" spans="1:34" ht="15">
      <c r="A568" s="86"/>
      <c r="X568" s="87"/>
      <c r="Y568" s="87"/>
      <c r="Z568" s="87"/>
      <c r="AA568" s="87"/>
      <c r="AB568" s="88"/>
      <c r="AC568" s="87"/>
      <c r="AD568" s="89"/>
      <c r="AE568" s="89"/>
      <c r="AG568" s="89"/>
      <c r="AH568" s="38"/>
    </row>
    <row r="569" spans="1:34" ht="15">
      <c r="A569" s="86"/>
      <c r="X569" s="87"/>
      <c r="Y569" s="87"/>
      <c r="Z569" s="87"/>
      <c r="AA569" s="87"/>
      <c r="AB569" s="88"/>
      <c r="AC569" s="87"/>
      <c r="AD569" s="89"/>
      <c r="AE569" s="89"/>
      <c r="AG569" s="89"/>
      <c r="AH569" s="38"/>
    </row>
    <row r="570" spans="1:34" ht="15">
      <c r="A570" s="86"/>
      <c r="X570" s="87"/>
      <c r="Y570" s="87"/>
      <c r="Z570" s="87"/>
      <c r="AA570" s="87"/>
      <c r="AB570" s="88"/>
      <c r="AC570" s="87"/>
      <c r="AD570" s="89"/>
      <c r="AE570" s="89"/>
      <c r="AG570" s="89"/>
      <c r="AH570" s="38"/>
    </row>
    <row r="571" spans="1:34" ht="15">
      <c r="A571" s="86"/>
      <c r="X571" s="87"/>
      <c r="Y571" s="87"/>
      <c r="Z571" s="87"/>
      <c r="AA571" s="87"/>
      <c r="AB571" s="88"/>
      <c r="AC571" s="87"/>
      <c r="AD571" s="89"/>
      <c r="AE571" s="89"/>
      <c r="AG571" s="89"/>
      <c r="AH571" s="38"/>
    </row>
    <row r="572" spans="1:34" ht="15">
      <c r="A572" s="86"/>
      <c r="X572" s="87"/>
      <c r="Y572" s="87"/>
      <c r="Z572" s="87"/>
      <c r="AA572" s="87"/>
      <c r="AB572" s="88"/>
      <c r="AC572" s="87"/>
      <c r="AD572" s="89"/>
      <c r="AE572" s="89"/>
      <c r="AG572" s="89"/>
      <c r="AH572" s="38"/>
    </row>
    <row r="573" spans="1:34" ht="15">
      <c r="A573" s="86"/>
      <c r="X573" s="87"/>
      <c r="Y573" s="87"/>
      <c r="Z573" s="87"/>
      <c r="AA573" s="87"/>
      <c r="AB573" s="88"/>
      <c r="AC573" s="87"/>
      <c r="AD573" s="89"/>
      <c r="AE573" s="89"/>
      <c r="AG573" s="89"/>
      <c r="AH573" s="38"/>
    </row>
    <row r="574" spans="1:34" ht="15">
      <c r="A574" s="86"/>
      <c r="X574" s="87"/>
      <c r="Y574" s="87"/>
      <c r="Z574" s="87"/>
      <c r="AA574" s="87"/>
      <c r="AB574" s="88"/>
      <c r="AC574" s="87"/>
      <c r="AD574" s="89"/>
      <c r="AE574" s="89"/>
      <c r="AG574" s="89"/>
      <c r="AH574" s="38"/>
    </row>
    <row r="575" spans="1:34" ht="15">
      <c r="A575" s="86"/>
      <c r="X575" s="87"/>
      <c r="Y575" s="87"/>
      <c r="Z575" s="87"/>
      <c r="AA575" s="87"/>
      <c r="AB575" s="88"/>
      <c r="AC575" s="87"/>
      <c r="AD575" s="89"/>
      <c r="AE575" s="89"/>
      <c r="AG575" s="89"/>
      <c r="AH575" s="38"/>
    </row>
    <row r="576" spans="1:34" ht="15">
      <c r="A576" s="86"/>
      <c r="X576" s="87"/>
      <c r="Y576" s="87"/>
      <c r="Z576" s="87"/>
      <c r="AA576" s="87"/>
      <c r="AB576" s="88"/>
      <c r="AC576" s="87"/>
      <c r="AD576" s="89"/>
      <c r="AE576" s="89"/>
      <c r="AG576" s="89"/>
      <c r="AH576" s="38"/>
    </row>
    <row r="577" spans="1:34" ht="15">
      <c r="A577" s="86"/>
      <c r="X577" s="87"/>
      <c r="Y577" s="87"/>
      <c r="Z577" s="87"/>
      <c r="AA577" s="87"/>
      <c r="AB577" s="88"/>
      <c r="AC577" s="87"/>
      <c r="AD577" s="89"/>
      <c r="AE577" s="89"/>
      <c r="AG577" s="89"/>
      <c r="AH577" s="38"/>
    </row>
    <row r="578" spans="1:34" ht="15">
      <c r="A578" s="86"/>
      <c r="X578" s="87"/>
      <c r="Y578" s="87"/>
      <c r="Z578" s="87"/>
      <c r="AA578" s="87"/>
      <c r="AB578" s="88"/>
      <c r="AC578" s="87"/>
      <c r="AD578" s="89"/>
      <c r="AE578" s="89"/>
      <c r="AG578" s="89"/>
      <c r="AH578" s="38"/>
    </row>
    <row r="579" spans="1:34" ht="15">
      <c r="A579" s="86"/>
      <c r="X579" s="87"/>
      <c r="Y579" s="87"/>
      <c r="Z579" s="87"/>
      <c r="AA579" s="87"/>
      <c r="AB579" s="88"/>
      <c r="AC579" s="87"/>
      <c r="AD579" s="89"/>
      <c r="AE579" s="89"/>
      <c r="AG579" s="89"/>
      <c r="AH579" s="38"/>
    </row>
    <row r="580" spans="1:34" ht="15">
      <c r="A580" s="86"/>
      <c r="X580" s="87"/>
      <c r="Y580" s="87"/>
      <c r="Z580" s="87"/>
      <c r="AA580" s="87"/>
      <c r="AB580" s="88"/>
      <c r="AC580" s="87"/>
      <c r="AD580" s="89"/>
      <c r="AE580" s="89"/>
      <c r="AG580" s="89"/>
      <c r="AH580" s="38"/>
    </row>
    <row r="581" spans="1:34" ht="15">
      <c r="A581" s="86"/>
      <c r="X581" s="87"/>
      <c r="Y581" s="87"/>
      <c r="Z581" s="87"/>
      <c r="AA581" s="87"/>
      <c r="AB581" s="88"/>
      <c r="AC581" s="87"/>
      <c r="AD581" s="89"/>
      <c r="AE581" s="89"/>
      <c r="AG581" s="89"/>
      <c r="AH581" s="38"/>
    </row>
    <row r="582" spans="1:34" ht="15">
      <c r="A582" s="86"/>
      <c r="X582" s="87"/>
      <c r="Y582" s="87"/>
      <c r="Z582" s="87"/>
      <c r="AA582" s="87"/>
      <c r="AB582" s="88"/>
      <c r="AC582" s="87"/>
      <c r="AD582" s="89"/>
      <c r="AE582" s="89"/>
      <c r="AG582" s="89"/>
      <c r="AH582" s="38"/>
    </row>
    <row r="583" spans="1:34" ht="15">
      <c r="A583" s="86"/>
      <c r="X583" s="87"/>
      <c r="Y583" s="87"/>
      <c r="Z583" s="87"/>
      <c r="AA583" s="87"/>
      <c r="AB583" s="88"/>
      <c r="AC583" s="87"/>
      <c r="AD583" s="89"/>
      <c r="AE583" s="89"/>
      <c r="AG583" s="89"/>
      <c r="AH583" s="38"/>
    </row>
    <row r="584" spans="1:34" ht="15">
      <c r="A584" s="86"/>
      <c r="X584" s="87"/>
      <c r="Y584" s="87"/>
      <c r="Z584" s="87"/>
      <c r="AA584" s="87"/>
      <c r="AB584" s="88"/>
      <c r="AC584" s="87"/>
      <c r="AD584" s="89"/>
      <c r="AE584" s="89"/>
      <c r="AG584" s="89"/>
      <c r="AH584" s="38"/>
    </row>
    <row r="585" spans="1:34" ht="15">
      <c r="A585" s="86"/>
      <c r="X585" s="87"/>
      <c r="Y585" s="87"/>
      <c r="Z585" s="87"/>
      <c r="AA585" s="87"/>
      <c r="AB585" s="88"/>
      <c r="AC585" s="87"/>
      <c r="AD585" s="89"/>
      <c r="AE585" s="89"/>
      <c r="AG585" s="89"/>
      <c r="AH585" s="38"/>
    </row>
    <row r="586" spans="1:34" ht="15">
      <c r="A586" s="86"/>
      <c r="X586" s="87"/>
      <c r="Y586" s="87"/>
      <c r="Z586" s="87"/>
      <c r="AA586" s="87"/>
      <c r="AB586" s="88"/>
      <c r="AC586" s="87"/>
      <c r="AD586" s="89"/>
      <c r="AE586" s="89"/>
      <c r="AG586" s="89"/>
      <c r="AH586" s="38"/>
    </row>
    <row r="587" spans="1:34" ht="15">
      <c r="A587" s="86"/>
      <c r="X587" s="87"/>
      <c r="Y587" s="87"/>
      <c r="Z587" s="87"/>
      <c r="AA587" s="87"/>
      <c r="AB587" s="88"/>
      <c r="AC587" s="87"/>
      <c r="AD587" s="89"/>
      <c r="AE587" s="89"/>
      <c r="AG587" s="89"/>
      <c r="AH587" s="38"/>
    </row>
    <row r="588" spans="1:34" ht="15">
      <c r="A588" s="86"/>
      <c r="X588" s="87"/>
      <c r="Y588" s="87"/>
      <c r="Z588" s="87"/>
      <c r="AA588" s="87"/>
      <c r="AB588" s="88"/>
      <c r="AC588" s="87"/>
      <c r="AD588" s="89"/>
      <c r="AE588" s="89"/>
      <c r="AG588" s="89"/>
      <c r="AH588" s="38"/>
    </row>
    <row r="589" spans="1:34" ht="15">
      <c r="A589" s="86"/>
      <c r="X589" s="87"/>
      <c r="Y589" s="87"/>
      <c r="Z589" s="87"/>
      <c r="AA589" s="87"/>
      <c r="AB589" s="88"/>
      <c r="AC589" s="87"/>
      <c r="AD589" s="89"/>
      <c r="AE589" s="89"/>
      <c r="AG589" s="89"/>
      <c r="AH589" s="38"/>
    </row>
    <row r="590" spans="1:34" ht="15">
      <c r="A590" s="86"/>
      <c r="X590" s="87"/>
      <c r="Y590" s="87"/>
      <c r="Z590" s="87"/>
      <c r="AA590" s="87"/>
      <c r="AB590" s="88"/>
      <c r="AC590" s="87"/>
      <c r="AD590" s="89"/>
      <c r="AE590" s="89"/>
      <c r="AG590" s="89"/>
      <c r="AH590" s="38"/>
    </row>
    <row r="591" spans="1:34" ht="15">
      <c r="A591" s="86"/>
      <c r="X591" s="87"/>
      <c r="Y591" s="87"/>
      <c r="Z591" s="87"/>
      <c r="AA591" s="87"/>
      <c r="AB591" s="88"/>
      <c r="AC591" s="87"/>
      <c r="AD591" s="89"/>
      <c r="AE591" s="89"/>
      <c r="AG591" s="89"/>
      <c r="AH591" s="38"/>
    </row>
    <row r="592" spans="1:34" ht="15">
      <c r="A592" s="86"/>
      <c r="X592" s="87"/>
      <c r="Y592" s="87"/>
      <c r="Z592" s="87"/>
      <c r="AA592" s="87"/>
      <c r="AB592" s="88"/>
      <c r="AC592" s="87"/>
      <c r="AD592" s="89"/>
      <c r="AE592" s="89"/>
      <c r="AG592" s="89"/>
      <c r="AH592" s="38"/>
    </row>
    <row r="593" spans="1:34" ht="15">
      <c r="A593" s="86"/>
      <c r="X593" s="87"/>
      <c r="Y593" s="87"/>
      <c r="Z593" s="87"/>
      <c r="AA593" s="87"/>
      <c r="AB593" s="88"/>
      <c r="AC593" s="87"/>
      <c r="AD593" s="89"/>
      <c r="AE593" s="89"/>
      <c r="AG593" s="89"/>
      <c r="AH593" s="38"/>
    </row>
    <row r="594" spans="1:34" ht="15">
      <c r="A594" s="86"/>
      <c r="X594" s="87"/>
      <c r="Y594" s="87"/>
      <c r="Z594" s="87"/>
      <c r="AA594" s="87"/>
      <c r="AB594" s="88"/>
      <c r="AC594" s="87"/>
      <c r="AD594" s="89"/>
      <c r="AE594" s="89"/>
      <c r="AG594" s="89"/>
      <c r="AH594" s="38"/>
    </row>
    <row r="595" spans="1:34" ht="15">
      <c r="A595" s="86"/>
      <c r="X595" s="87"/>
      <c r="Y595" s="87"/>
      <c r="Z595" s="87"/>
      <c r="AA595" s="87"/>
      <c r="AB595" s="88"/>
      <c r="AC595" s="87"/>
      <c r="AD595" s="89"/>
      <c r="AE595" s="89"/>
      <c r="AG595" s="89"/>
      <c r="AH595" s="38"/>
    </row>
    <row r="596" spans="1:34" ht="15">
      <c r="A596" s="86"/>
      <c r="X596" s="87"/>
      <c r="Y596" s="87"/>
      <c r="Z596" s="87"/>
      <c r="AA596" s="87"/>
      <c r="AB596" s="88"/>
      <c r="AC596" s="87"/>
      <c r="AD596" s="89"/>
      <c r="AE596" s="89"/>
      <c r="AG596" s="89"/>
      <c r="AH596" s="38"/>
    </row>
    <row r="597" spans="1:34" ht="15">
      <c r="A597" s="86"/>
      <c r="X597" s="87"/>
      <c r="Y597" s="87"/>
      <c r="Z597" s="87"/>
      <c r="AA597" s="87"/>
      <c r="AB597" s="88"/>
      <c r="AC597" s="87"/>
      <c r="AD597" s="89"/>
      <c r="AE597" s="89"/>
      <c r="AG597" s="89"/>
      <c r="AH597" s="38"/>
    </row>
    <row r="598" spans="1:34" ht="15">
      <c r="A598" s="86"/>
      <c r="X598" s="87"/>
      <c r="Y598" s="87"/>
      <c r="Z598" s="87"/>
      <c r="AA598" s="87"/>
      <c r="AB598" s="88"/>
      <c r="AC598" s="87"/>
      <c r="AD598" s="89"/>
      <c r="AE598" s="89"/>
      <c r="AG598" s="89"/>
      <c r="AH598" s="38"/>
    </row>
    <row r="599" spans="1:34" ht="15">
      <c r="A599" s="86"/>
      <c r="X599" s="87"/>
      <c r="Y599" s="87"/>
      <c r="Z599" s="87"/>
      <c r="AA599" s="87"/>
      <c r="AB599" s="88"/>
      <c r="AC599" s="87"/>
      <c r="AD599" s="89"/>
      <c r="AE599" s="89"/>
      <c r="AG599" s="89"/>
      <c r="AH599" s="38"/>
    </row>
    <row r="600" spans="1:34" ht="15">
      <c r="A600" s="86"/>
      <c r="X600" s="87"/>
      <c r="Y600" s="87"/>
      <c r="Z600" s="87"/>
      <c r="AA600" s="87"/>
      <c r="AB600" s="88"/>
      <c r="AC600" s="87"/>
      <c r="AD600" s="89"/>
      <c r="AE600" s="89"/>
      <c r="AG600" s="89"/>
      <c r="AH600" s="38"/>
    </row>
    <row r="601" spans="1:34" ht="15">
      <c r="A601" s="86"/>
      <c r="X601" s="87"/>
      <c r="Y601" s="87"/>
      <c r="Z601" s="87"/>
      <c r="AA601" s="87"/>
      <c r="AB601" s="88"/>
      <c r="AC601" s="87"/>
      <c r="AD601" s="89"/>
      <c r="AE601" s="89"/>
      <c r="AG601" s="89"/>
      <c r="AH601" s="38"/>
    </row>
    <row r="602" spans="1:34" ht="15">
      <c r="A602" s="86"/>
      <c r="X602" s="87"/>
      <c r="Y602" s="87"/>
      <c r="Z602" s="87"/>
      <c r="AA602" s="87"/>
      <c r="AB602" s="88"/>
      <c r="AC602" s="87"/>
      <c r="AD602" s="89"/>
      <c r="AE602" s="89"/>
      <c r="AG602" s="89"/>
      <c r="AH602" s="38"/>
    </row>
    <row r="603" spans="1:34" ht="15">
      <c r="A603" s="86"/>
      <c r="X603" s="87"/>
      <c r="Y603" s="87"/>
      <c r="Z603" s="87"/>
      <c r="AA603" s="87"/>
      <c r="AB603" s="88"/>
      <c r="AC603" s="87"/>
      <c r="AD603" s="89"/>
      <c r="AE603" s="89"/>
      <c r="AG603" s="89"/>
      <c r="AH603" s="38"/>
    </row>
    <row r="604" spans="1:34" ht="15">
      <c r="A604" s="86"/>
      <c r="X604" s="87"/>
      <c r="Y604" s="87"/>
      <c r="Z604" s="87"/>
      <c r="AA604" s="87"/>
      <c r="AB604" s="88"/>
      <c r="AC604" s="87"/>
      <c r="AD604" s="89"/>
      <c r="AE604" s="89"/>
      <c r="AG604" s="89"/>
      <c r="AH604" s="38"/>
    </row>
    <row r="605" spans="1:34" ht="15">
      <c r="A605" s="86"/>
      <c r="X605" s="87"/>
      <c r="Y605" s="87"/>
      <c r="Z605" s="87"/>
      <c r="AA605" s="87"/>
      <c r="AB605" s="88"/>
      <c r="AC605" s="87"/>
      <c r="AD605" s="89"/>
      <c r="AE605" s="89"/>
      <c r="AG605" s="89"/>
      <c r="AH605" s="38"/>
    </row>
    <row r="606" spans="1:34" ht="15">
      <c r="A606" s="86"/>
      <c r="X606" s="87"/>
      <c r="Y606" s="87"/>
      <c r="Z606" s="87"/>
      <c r="AA606" s="87"/>
      <c r="AB606" s="88"/>
      <c r="AC606" s="87"/>
      <c r="AD606" s="89"/>
      <c r="AE606" s="89"/>
      <c r="AG606" s="89"/>
      <c r="AH606" s="38"/>
    </row>
    <row r="607" spans="1:34" ht="15">
      <c r="A607" s="86"/>
      <c r="X607" s="87"/>
      <c r="Y607" s="87"/>
      <c r="Z607" s="87"/>
      <c r="AA607" s="87"/>
      <c r="AB607" s="88"/>
      <c r="AC607" s="87"/>
      <c r="AD607" s="89"/>
      <c r="AE607" s="89"/>
      <c r="AG607" s="89"/>
      <c r="AH607" s="38"/>
    </row>
    <row r="608" spans="1:34" ht="15">
      <c r="A608" s="86"/>
      <c r="X608" s="87"/>
      <c r="Y608" s="87"/>
      <c r="Z608" s="87"/>
      <c r="AA608" s="87"/>
      <c r="AB608" s="88"/>
      <c r="AC608" s="87"/>
      <c r="AD608" s="89"/>
      <c r="AE608" s="89"/>
      <c r="AG608" s="89"/>
      <c r="AH608" s="38"/>
    </row>
    <row r="609" spans="1:34" ht="15">
      <c r="A609" s="86"/>
      <c r="X609" s="87"/>
      <c r="Y609" s="87"/>
      <c r="Z609" s="87"/>
      <c r="AA609" s="87"/>
      <c r="AB609" s="88"/>
      <c r="AC609" s="87"/>
      <c r="AD609" s="89"/>
      <c r="AE609" s="89"/>
      <c r="AG609" s="89"/>
      <c r="AH609" s="38"/>
    </row>
    <row r="610" spans="1:34" ht="15">
      <c r="A610" s="86"/>
      <c r="X610" s="87"/>
      <c r="Y610" s="87"/>
      <c r="Z610" s="87"/>
      <c r="AA610" s="87"/>
      <c r="AB610" s="88"/>
      <c r="AC610" s="87"/>
      <c r="AD610" s="89"/>
      <c r="AE610" s="89"/>
      <c r="AG610" s="89"/>
      <c r="AH610" s="38"/>
    </row>
    <row r="611" spans="1:34" ht="15">
      <c r="A611" s="86"/>
      <c r="X611" s="87"/>
      <c r="Y611" s="87"/>
      <c r="Z611" s="87"/>
      <c r="AA611" s="87"/>
      <c r="AB611" s="88"/>
      <c r="AC611" s="87"/>
      <c r="AD611" s="89"/>
      <c r="AE611" s="89"/>
      <c r="AG611" s="89"/>
      <c r="AH611" s="38"/>
    </row>
    <row r="612" spans="1:34" ht="15">
      <c r="A612" s="86"/>
      <c r="X612" s="87"/>
      <c r="Y612" s="87"/>
      <c r="Z612" s="87"/>
      <c r="AA612" s="87"/>
      <c r="AB612" s="88"/>
      <c r="AC612" s="87"/>
      <c r="AD612" s="89"/>
      <c r="AE612" s="89"/>
      <c r="AG612" s="89"/>
      <c r="AH612" s="38"/>
    </row>
    <row r="613" spans="1:34" ht="15">
      <c r="A613" s="86"/>
      <c r="X613" s="87"/>
      <c r="Y613" s="87"/>
      <c r="Z613" s="87"/>
      <c r="AA613" s="87"/>
      <c r="AB613" s="88"/>
      <c r="AC613" s="87"/>
      <c r="AD613" s="89"/>
      <c r="AE613" s="89"/>
      <c r="AG613" s="89"/>
      <c r="AH613" s="38"/>
    </row>
    <row r="614" spans="1:34" ht="15">
      <c r="A614" s="86"/>
      <c r="X614" s="87"/>
      <c r="Y614" s="87"/>
      <c r="Z614" s="87"/>
      <c r="AA614" s="87"/>
      <c r="AB614" s="88"/>
      <c r="AC614" s="87"/>
      <c r="AD614" s="89"/>
      <c r="AE614" s="89"/>
      <c r="AG614" s="89"/>
      <c r="AH614" s="38"/>
    </row>
    <row r="615" spans="1:34" ht="15">
      <c r="A615" s="86"/>
      <c r="X615" s="87"/>
      <c r="Y615" s="87"/>
      <c r="Z615" s="87"/>
      <c r="AA615" s="87"/>
      <c r="AB615" s="88"/>
      <c r="AC615" s="87"/>
      <c r="AD615" s="89"/>
      <c r="AE615" s="89"/>
      <c r="AG615" s="89"/>
      <c r="AH615" s="38"/>
    </row>
    <row r="616" spans="1:34" ht="15">
      <c r="A616" s="86"/>
      <c r="X616" s="87"/>
      <c r="Y616" s="87"/>
      <c r="Z616" s="87"/>
      <c r="AA616" s="87"/>
      <c r="AB616" s="88"/>
      <c r="AC616" s="87"/>
      <c r="AD616" s="89"/>
      <c r="AE616" s="89"/>
      <c r="AG616" s="89"/>
      <c r="AH616" s="38"/>
    </row>
    <row r="617" spans="1:34" ht="15">
      <c r="A617" s="86"/>
      <c r="X617" s="87"/>
      <c r="Y617" s="87"/>
      <c r="Z617" s="87"/>
      <c r="AA617" s="87"/>
      <c r="AB617" s="88"/>
      <c r="AC617" s="87"/>
      <c r="AD617" s="89"/>
      <c r="AE617" s="89"/>
      <c r="AG617" s="89"/>
      <c r="AH617" s="38"/>
    </row>
    <row r="618" spans="1:34" ht="15">
      <c r="A618" s="86"/>
      <c r="X618" s="87"/>
      <c r="Y618" s="87"/>
      <c r="Z618" s="87"/>
      <c r="AA618" s="87"/>
      <c r="AB618" s="88"/>
      <c r="AC618" s="87"/>
      <c r="AD618" s="89"/>
      <c r="AE618" s="89"/>
      <c r="AG618" s="89"/>
      <c r="AH618" s="38"/>
    </row>
    <row r="619" spans="1:34" ht="15">
      <c r="A619" s="86"/>
      <c r="X619" s="87"/>
      <c r="Y619" s="87"/>
      <c r="Z619" s="87"/>
      <c r="AA619" s="87"/>
      <c r="AB619" s="88"/>
      <c r="AC619" s="87"/>
      <c r="AD619" s="89"/>
      <c r="AE619" s="89"/>
      <c r="AG619" s="89"/>
      <c r="AH619" s="38"/>
    </row>
    <row r="620" spans="1:34" ht="15">
      <c r="A620" s="86"/>
      <c r="X620" s="87"/>
      <c r="Y620" s="87"/>
      <c r="Z620" s="87"/>
      <c r="AA620" s="87"/>
      <c r="AB620" s="88"/>
      <c r="AC620" s="87"/>
      <c r="AD620" s="89"/>
      <c r="AE620" s="89"/>
      <c r="AG620" s="89"/>
      <c r="AH620" s="38"/>
    </row>
    <row r="621" spans="1:34" ht="15">
      <c r="A621" s="86"/>
      <c r="X621" s="87"/>
      <c r="Y621" s="87"/>
      <c r="Z621" s="87"/>
      <c r="AA621" s="87"/>
      <c r="AB621" s="88"/>
      <c r="AC621" s="87"/>
      <c r="AD621" s="89"/>
      <c r="AE621" s="89"/>
      <c r="AG621" s="89"/>
      <c r="AH621" s="38"/>
    </row>
    <row r="622" spans="1:34" ht="15">
      <c r="A622" s="86"/>
      <c r="X622" s="87"/>
      <c r="Y622" s="87"/>
      <c r="Z622" s="87"/>
      <c r="AA622" s="87"/>
      <c r="AB622" s="88"/>
      <c r="AC622" s="87"/>
      <c r="AD622" s="89"/>
      <c r="AE622" s="89"/>
      <c r="AG622" s="89"/>
      <c r="AH622" s="38"/>
    </row>
    <row r="623" spans="1:34" ht="15">
      <c r="A623" s="86"/>
      <c r="X623" s="87"/>
      <c r="Y623" s="87"/>
      <c r="Z623" s="87"/>
      <c r="AA623" s="87"/>
      <c r="AB623" s="88"/>
      <c r="AC623" s="87"/>
      <c r="AD623" s="89"/>
      <c r="AE623" s="89"/>
      <c r="AG623" s="89"/>
      <c r="AH623" s="38"/>
    </row>
    <row r="624" spans="1:34" ht="15">
      <c r="A624" s="86"/>
      <c r="X624" s="87"/>
      <c r="Y624" s="87"/>
      <c r="Z624" s="87"/>
      <c r="AA624" s="87"/>
      <c r="AB624" s="88"/>
      <c r="AC624" s="87"/>
      <c r="AD624" s="89"/>
      <c r="AE624" s="89"/>
      <c r="AG624" s="89"/>
      <c r="AH624" s="38"/>
    </row>
    <row r="625" spans="1:34" ht="15">
      <c r="A625" s="86"/>
      <c r="X625" s="87"/>
      <c r="Y625" s="87"/>
      <c r="Z625" s="87"/>
      <c r="AA625" s="87"/>
      <c r="AB625" s="88"/>
      <c r="AC625" s="87"/>
      <c r="AD625" s="89"/>
      <c r="AE625" s="89"/>
      <c r="AG625" s="89"/>
      <c r="AH625" s="38"/>
    </row>
    <row r="626" spans="1:34" ht="15">
      <c r="A626" s="86"/>
      <c r="X626" s="87"/>
      <c r="Y626" s="87"/>
      <c r="Z626" s="87"/>
      <c r="AA626" s="87"/>
      <c r="AB626" s="88"/>
      <c r="AC626" s="87"/>
      <c r="AD626" s="89"/>
      <c r="AE626" s="89"/>
      <c r="AG626" s="89"/>
      <c r="AH626" s="38"/>
    </row>
    <row r="627" spans="1:34" ht="15">
      <c r="A627" s="86"/>
      <c r="X627" s="87"/>
      <c r="Y627" s="87"/>
      <c r="Z627" s="87"/>
      <c r="AA627" s="87"/>
      <c r="AB627" s="88"/>
      <c r="AC627" s="87"/>
      <c r="AD627" s="89"/>
      <c r="AE627" s="89"/>
      <c r="AG627" s="89"/>
      <c r="AH627" s="38"/>
    </row>
    <row r="628" spans="1:34" ht="15">
      <c r="A628" s="86"/>
      <c r="X628" s="87"/>
      <c r="Y628" s="87"/>
      <c r="Z628" s="87"/>
      <c r="AA628" s="87"/>
      <c r="AB628" s="88"/>
      <c r="AC628" s="87"/>
      <c r="AD628" s="89"/>
      <c r="AE628" s="89"/>
      <c r="AG628" s="89"/>
      <c r="AH628" s="38"/>
    </row>
    <row r="629" spans="1:34" ht="15">
      <c r="A629" s="86"/>
      <c r="X629" s="87"/>
      <c r="Y629" s="87"/>
      <c r="Z629" s="87"/>
      <c r="AA629" s="87"/>
      <c r="AB629" s="88"/>
      <c r="AC629" s="87"/>
      <c r="AD629" s="89"/>
      <c r="AE629" s="89"/>
      <c r="AG629" s="89"/>
      <c r="AH629" s="38"/>
    </row>
    <row r="630" spans="1:34" ht="15">
      <c r="A630" s="86"/>
      <c r="X630" s="87"/>
      <c r="Y630" s="87"/>
      <c r="Z630" s="87"/>
      <c r="AA630" s="87"/>
      <c r="AB630" s="88"/>
      <c r="AC630" s="87"/>
      <c r="AD630" s="89"/>
      <c r="AE630" s="89"/>
      <c r="AG630" s="89"/>
      <c r="AH630" s="38"/>
    </row>
    <row r="631" spans="1:34" ht="15">
      <c r="A631" s="86"/>
      <c r="X631" s="87"/>
      <c r="Y631" s="87"/>
      <c r="Z631" s="87"/>
      <c r="AA631" s="87"/>
      <c r="AB631" s="88"/>
      <c r="AC631" s="87"/>
      <c r="AD631" s="89"/>
      <c r="AE631" s="89"/>
      <c r="AG631" s="89"/>
      <c r="AH631" s="38"/>
    </row>
    <row r="632" spans="1:34" ht="15">
      <c r="A632" s="86"/>
      <c r="X632" s="87"/>
      <c r="Y632" s="87"/>
      <c r="Z632" s="87"/>
      <c r="AA632" s="87"/>
      <c r="AB632" s="88"/>
      <c r="AC632" s="87"/>
      <c r="AD632" s="89"/>
      <c r="AE632" s="89"/>
      <c r="AG632" s="89"/>
      <c r="AH632" s="38"/>
    </row>
    <row r="633" spans="1:34" ht="15">
      <c r="A633" s="86"/>
      <c r="X633" s="87"/>
      <c r="Y633" s="87"/>
      <c r="Z633" s="87"/>
      <c r="AA633" s="87"/>
      <c r="AB633" s="88"/>
      <c r="AC633" s="87"/>
      <c r="AD633" s="89"/>
      <c r="AE633" s="89"/>
      <c r="AG633" s="89"/>
      <c r="AH633" s="38"/>
    </row>
    <row r="634" spans="1:34" ht="15">
      <c r="A634" s="86"/>
      <c r="X634" s="87"/>
      <c r="Y634" s="87"/>
      <c r="Z634" s="87"/>
      <c r="AA634" s="87"/>
      <c r="AB634" s="88"/>
      <c r="AC634" s="87"/>
      <c r="AD634" s="89"/>
      <c r="AE634" s="89"/>
      <c r="AG634" s="89"/>
      <c r="AH634" s="38"/>
    </row>
    <row r="635" spans="1:34" ht="15">
      <c r="A635" s="86"/>
      <c r="X635" s="87"/>
      <c r="Y635" s="87"/>
      <c r="Z635" s="87"/>
      <c r="AA635" s="87"/>
      <c r="AB635" s="88"/>
      <c r="AC635" s="87"/>
      <c r="AD635" s="89"/>
      <c r="AE635" s="89"/>
      <c r="AG635" s="89"/>
      <c r="AH635" s="38"/>
    </row>
    <row r="636" spans="1:34" ht="15">
      <c r="A636" s="86"/>
      <c r="X636" s="87"/>
      <c r="Y636" s="87"/>
      <c r="Z636" s="87"/>
      <c r="AA636" s="87"/>
      <c r="AB636" s="88"/>
      <c r="AC636" s="87"/>
      <c r="AD636" s="89"/>
      <c r="AE636" s="89"/>
      <c r="AG636" s="89"/>
      <c r="AH636" s="38"/>
    </row>
    <row r="637" spans="1:34" ht="15">
      <c r="A637" s="86"/>
      <c r="X637" s="87"/>
      <c r="Y637" s="87"/>
      <c r="Z637" s="87"/>
      <c r="AA637" s="87"/>
      <c r="AB637" s="88"/>
      <c r="AC637" s="87"/>
      <c r="AD637" s="89"/>
      <c r="AE637" s="89"/>
      <c r="AG637" s="89"/>
      <c r="AH637" s="38"/>
    </row>
    <row r="638" spans="1:34" ht="15">
      <c r="A638" s="86"/>
      <c r="X638" s="87"/>
      <c r="Y638" s="87"/>
      <c r="Z638" s="87"/>
      <c r="AA638" s="87"/>
      <c r="AB638" s="88"/>
      <c r="AC638" s="87"/>
      <c r="AD638" s="89"/>
      <c r="AE638" s="89"/>
      <c r="AG638" s="89"/>
      <c r="AH638" s="38"/>
    </row>
    <row r="639" spans="1:34" ht="15">
      <c r="A639" s="86"/>
      <c r="X639" s="87"/>
      <c r="Y639" s="87"/>
      <c r="Z639" s="87"/>
      <c r="AA639" s="87"/>
      <c r="AB639" s="88"/>
      <c r="AC639" s="87"/>
      <c r="AD639" s="89"/>
      <c r="AE639" s="89"/>
      <c r="AG639" s="89"/>
      <c r="AH639" s="38"/>
    </row>
    <row r="640" spans="1:34" ht="15">
      <c r="A640" s="86"/>
      <c r="X640" s="87"/>
      <c r="Y640" s="87"/>
      <c r="Z640" s="87"/>
      <c r="AA640" s="87"/>
      <c r="AB640" s="88"/>
      <c r="AC640" s="87"/>
      <c r="AD640" s="89"/>
      <c r="AE640" s="89"/>
      <c r="AG640" s="89"/>
      <c r="AH640" s="38"/>
    </row>
    <row r="641" spans="1:34" ht="15">
      <c r="A641" s="86"/>
      <c r="X641" s="87"/>
      <c r="Y641" s="87"/>
      <c r="Z641" s="87"/>
      <c r="AA641" s="87"/>
      <c r="AB641" s="88"/>
      <c r="AC641" s="87"/>
      <c r="AD641" s="89"/>
      <c r="AE641" s="89"/>
      <c r="AG641" s="89"/>
      <c r="AH641" s="38"/>
    </row>
    <row r="642" spans="1:34" ht="15">
      <c r="A642" s="86"/>
      <c r="X642" s="87"/>
      <c r="Y642" s="87"/>
      <c r="Z642" s="87"/>
      <c r="AA642" s="87"/>
      <c r="AB642" s="88"/>
      <c r="AC642" s="87"/>
      <c r="AD642" s="89"/>
      <c r="AE642" s="89"/>
      <c r="AG642" s="89"/>
      <c r="AH642" s="38"/>
    </row>
    <row r="643" spans="1:34" ht="15">
      <c r="A643" s="86"/>
      <c r="X643" s="87"/>
      <c r="Y643" s="87"/>
      <c r="Z643" s="87"/>
      <c r="AA643" s="87"/>
      <c r="AB643" s="88"/>
      <c r="AC643" s="87"/>
      <c r="AD643" s="89"/>
      <c r="AE643" s="89"/>
      <c r="AG643" s="89"/>
      <c r="AH643" s="38"/>
    </row>
    <row r="644" spans="1:34" ht="15">
      <c r="A644" s="86"/>
      <c r="X644" s="87"/>
      <c r="Y644" s="87"/>
      <c r="Z644" s="87"/>
      <c r="AA644" s="87"/>
      <c r="AB644" s="88"/>
      <c r="AC644" s="87"/>
      <c r="AD644" s="89"/>
      <c r="AE644" s="89"/>
      <c r="AG644" s="89"/>
      <c r="AH644" s="38"/>
    </row>
    <row r="645" spans="1:34" ht="15">
      <c r="A645" s="86"/>
      <c r="X645" s="87"/>
      <c r="Y645" s="87"/>
      <c r="Z645" s="87"/>
      <c r="AA645" s="87"/>
      <c r="AB645" s="88"/>
      <c r="AC645" s="87"/>
      <c r="AD645" s="89"/>
      <c r="AE645" s="89"/>
      <c r="AG645" s="89"/>
      <c r="AH645" s="38"/>
    </row>
    <row r="646" spans="1:34" ht="15">
      <c r="A646" s="86"/>
      <c r="X646" s="87"/>
      <c r="Y646" s="87"/>
      <c r="Z646" s="87"/>
      <c r="AA646" s="87"/>
      <c r="AB646" s="88"/>
      <c r="AC646" s="87"/>
      <c r="AD646" s="89"/>
      <c r="AE646" s="89"/>
      <c r="AG646" s="89"/>
      <c r="AH646" s="38"/>
    </row>
    <row r="647" spans="1:34" ht="15">
      <c r="A647" s="86"/>
      <c r="X647" s="87"/>
      <c r="Y647" s="87"/>
      <c r="Z647" s="87"/>
      <c r="AA647" s="87"/>
      <c r="AB647" s="88"/>
      <c r="AC647" s="87"/>
      <c r="AD647" s="89"/>
      <c r="AE647" s="89"/>
      <c r="AG647" s="89"/>
      <c r="AH647" s="38"/>
    </row>
    <row r="648" spans="1:34" ht="15">
      <c r="A648" s="86"/>
      <c r="X648" s="87"/>
      <c r="Y648" s="87"/>
      <c r="Z648" s="87"/>
      <c r="AA648" s="87"/>
      <c r="AB648" s="88"/>
      <c r="AC648" s="87"/>
      <c r="AD648" s="89"/>
      <c r="AE648" s="89"/>
      <c r="AG648" s="89"/>
      <c r="AH648" s="38"/>
    </row>
    <row r="649" spans="1:34" ht="15">
      <c r="A649" s="86"/>
      <c r="X649" s="87"/>
      <c r="Y649" s="87"/>
      <c r="Z649" s="87"/>
      <c r="AA649" s="87"/>
      <c r="AB649" s="88"/>
      <c r="AC649" s="87"/>
      <c r="AD649" s="89"/>
      <c r="AE649" s="89"/>
      <c r="AG649" s="89"/>
      <c r="AH649" s="38"/>
    </row>
    <row r="650" spans="1:34" ht="15">
      <c r="A650" s="86"/>
      <c r="X650" s="87"/>
      <c r="Y650" s="87"/>
      <c r="Z650" s="87"/>
      <c r="AA650" s="87"/>
      <c r="AB650" s="88"/>
      <c r="AC650" s="87"/>
      <c r="AD650" s="89"/>
      <c r="AE650" s="89"/>
      <c r="AG650" s="89"/>
      <c r="AH650" s="38"/>
    </row>
    <row r="651" spans="1:34" ht="15">
      <c r="A651" s="86"/>
      <c r="X651" s="87"/>
      <c r="Y651" s="87"/>
      <c r="Z651" s="87"/>
      <c r="AA651" s="87"/>
      <c r="AB651" s="88"/>
      <c r="AC651" s="87"/>
      <c r="AD651" s="89"/>
      <c r="AE651" s="89"/>
      <c r="AG651" s="89"/>
      <c r="AH651" s="38"/>
    </row>
    <row r="652" spans="1:34" ht="15">
      <c r="A652" s="86"/>
      <c r="X652" s="87"/>
      <c r="Y652" s="87"/>
      <c r="Z652" s="87"/>
      <c r="AA652" s="87"/>
      <c r="AB652" s="88"/>
      <c r="AC652" s="87"/>
      <c r="AD652" s="89"/>
      <c r="AE652" s="89"/>
      <c r="AG652" s="89"/>
      <c r="AH652" s="38"/>
    </row>
    <row r="653" spans="1:34" ht="15">
      <c r="A653" s="86"/>
      <c r="X653" s="87"/>
      <c r="Y653" s="87"/>
      <c r="Z653" s="87"/>
      <c r="AA653" s="87"/>
      <c r="AB653" s="88"/>
      <c r="AC653" s="87"/>
      <c r="AD653" s="89"/>
      <c r="AE653" s="89"/>
      <c r="AG653" s="89"/>
      <c r="AH653" s="38"/>
    </row>
    <row r="654" spans="1:34" ht="15">
      <c r="A654" s="86"/>
      <c r="X654" s="87"/>
      <c r="Y654" s="87"/>
      <c r="Z654" s="87"/>
      <c r="AA654" s="87"/>
      <c r="AB654" s="88"/>
      <c r="AC654" s="87"/>
      <c r="AD654" s="89"/>
      <c r="AE654" s="89"/>
      <c r="AG654" s="89"/>
      <c r="AH654" s="38"/>
    </row>
    <row r="655" spans="1:34" ht="15">
      <c r="A655" s="86"/>
      <c r="X655" s="87"/>
      <c r="Y655" s="87"/>
      <c r="Z655" s="87"/>
      <c r="AA655" s="87"/>
      <c r="AB655" s="88"/>
      <c r="AC655" s="87"/>
      <c r="AD655" s="89"/>
      <c r="AE655" s="89"/>
      <c r="AG655" s="89"/>
      <c r="AH655" s="38"/>
    </row>
    <row r="656" spans="1:34" ht="15">
      <c r="A656" s="86"/>
      <c r="X656" s="87"/>
      <c r="Y656" s="87"/>
      <c r="Z656" s="87"/>
      <c r="AA656" s="87"/>
      <c r="AB656" s="88"/>
      <c r="AC656" s="87"/>
      <c r="AD656" s="89"/>
      <c r="AE656" s="89"/>
      <c r="AG656" s="89"/>
      <c r="AH656" s="38"/>
    </row>
    <row r="657" spans="1:34" ht="15">
      <c r="A657" s="86"/>
      <c r="X657" s="87"/>
      <c r="Y657" s="87"/>
      <c r="Z657" s="87"/>
      <c r="AA657" s="87"/>
      <c r="AB657" s="88"/>
      <c r="AC657" s="87"/>
      <c r="AD657" s="89"/>
      <c r="AE657" s="89"/>
      <c r="AG657" s="89"/>
      <c r="AH657" s="38"/>
    </row>
    <row r="658" spans="1:34" ht="15">
      <c r="A658" s="86"/>
      <c r="X658" s="87"/>
      <c r="Y658" s="87"/>
      <c r="Z658" s="87"/>
      <c r="AA658" s="87"/>
      <c r="AB658" s="88"/>
      <c r="AC658" s="87"/>
      <c r="AD658" s="89"/>
      <c r="AE658" s="89"/>
      <c r="AG658" s="89"/>
      <c r="AH658" s="38"/>
    </row>
    <row r="659" spans="1:34" ht="15">
      <c r="A659" s="86"/>
      <c r="X659" s="87"/>
      <c r="Y659" s="87"/>
      <c r="Z659" s="87"/>
      <c r="AA659" s="87"/>
      <c r="AB659" s="88"/>
      <c r="AC659" s="87"/>
      <c r="AD659" s="89"/>
      <c r="AE659" s="89"/>
      <c r="AG659" s="89"/>
      <c r="AH659" s="38"/>
    </row>
    <row r="660" spans="1:34" ht="15">
      <c r="A660" s="86"/>
      <c r="X660" s="87"/>
      <c r="Y660" s="87"/>
      <c r="Z660" s="87"/>
      <c r="AA660" s="87"/>
      <c r="AB660" s="88"/>
      <c r="AC660" s="87"/>
      <c r="AD660" s="89"/>
      <c r="AE660" s="89"/>
      <c r="AG660" s="89"/>
      <c r="AH660" s="38"/>
    </row>
    <row r="661" spans="1:34" ht="15">
      <c r="A661" s="86"/>
      <c r="X661" s="87"/>
      <c r="Y661" s="87"/>
      <c r="Z661" s="87"/>
      <c r="AA661" s="87"/>
      <c r="AB661" s="88"/>
      <c r="AC661" s="87"/>
      <c r="AD661" s="89"/>
      <c r="AE661" s="89"/>
      <c r="AG661" s="89"/>
      <c r="AH661" s="38"/>
    </row>
    <row r="662" spans="1:34" ht="15">
      <c r="A662" s="86"/>
      <c r="X662" s="87"/>
      <c r="Y662" s="87"/>
      <c r="Z662" s="87"/>
      <c r="AA662" s="87"/>
      <c r="AB662" s="88"/>
      <c r="AC662" s="87"/>
      <c r="AD662" s="89"/>
      <c r="AE662" s="89"/>
      <c r="AG662" s="89"/>
      <c r="AH662" s="38"/>
    </row>
    <row r="663" spans="1:34" ht="15">
      <c r="A663" s="86"/>
      <c r="X663" s="87"/>
      <c r="Y663" s="87"/>
      <c r="Z663" s="87"/>
      <c r="AA663" s="87"/>
      <c r="AB663" s="88"/>
      <c r="AC663" s="87"/>
      <c r="AD663" s="89"/>
      <c r="AE663" s="89"/>
      <c r="AG663" s="89"/>
      <c r="AH663" s="38"/>
    </row>
    <row r="664" spans="1:34" ht="15">
      <c r="A664" s="86"/>
      <c r="X664" s="87"/>
      <c r="Y664" s="87"/>
      <c r="Z664" s="87"/>
      <c r="AA664" s="87"/>
      <c r="AB664" s="88"/>
      <c r="AC664" s="87"/>
      <c r="AD664" s="89"/>
      <c r="AE664" s="89"/>
      <c r="AG664" s="89"/>
      <c r="AH664" s="38"/>
    </row>
    <row r="665" spans="1:34" ht="15">
      <c r="A665" s="86"/>
      <c r="X665" s="87"/>
      <c r="Y665" s="87"/>
      <c r="Z665" s="87"/>
      <c r="AA665" s="87"/>
      <c r="AB665" s="88"/>
      <c r="AC665" s="87"/>
      <c r="AD665" s="89"/>
      <c r="AE665" s="89"/>
      <c r="AG665" s="89"/>
      <c r="AH665" s="38"/>
    </row>
    <row r="666" spans="1:34" ht="15">
      <c r="A666" s="86"/>
      <c r="X666" s="87"/>
      <c r="Y666" s="87"/>
      <c r="Z666" s="87"/>
      <c r="AA666" s="87"/>
      <c r="AB666" s="88"/>
      <c r="AC666" s="87"/>
      <c r="AD666" s="89"/>
      <c r="AE666" s="89"/>
      <c r="AG666" s="89"/>
      <c r="AH666" s="38"/>
    </row>
    <row r="667" spans="1:34" ht="15">
      <c r="A667" s="86"/>
      <c r="X667" s="87"/>
      <c r="Y667" s="87"/>
      <c r="Z667" s="87"/>
      <c r="AA667" s="87"/>
      <c r="AB667" s="88"/>
      <c r="AC667" s="87"/>
      <c r="AD667" s="89"/>
      <c r="AE667" s="89"/>
      <c r="AG667" s="89"/>
      <c r="AH667" s="38"/>
    </row>
    <row r="668" spans="1:34" ht="15">
      <c r="A668" s="86"/>
      <c r="X668" s="87"/>
      <c r="Y668" s="87"/>
      <c r="Z668" s="87"/>
      <c r="AA668" s="87"/>
      <c r="AB668" s="88"/>
      <c r="AC668" s="87"/>
      <c r="AD668" s="89"/>
      <c r="AE668" s="89"/>
      <c r="AG668" s="89"/>
      <c r="AH668" s="38"/>
    </row>
    <row r="669" spans="1:34" ht="15">
      <c r="A669" s="86"/>
      <c r="X669" s="87"/>
      <c r="Y669" s="87"/>
      <c r="Z669" s="87"/>
      <c r="AA669" s="87"/>
      <c r="AB669" s="88"/>
      <c r="AC669" s="87"/>
      <c r="AD669" s="89"/>
      <c r="AE669" s="89"/>
      <c r="AG669" s="89"/>
      <c r="AH669" s="38"/>
    </row>
    <row r="670" spans="1:34" ht="15">
      <c r="A670" s="86"/>
      <c r="X670" s="87"/>
      <c r="Y670" s="87"/>
      <c r="Z670" s="87"/>
      <c r="AA670" s="87"/>
      <c r="AB670" s="88"/>
      <c r="AC670" s="87"/>
      <c r="AD670" s="89"/>
      <c r="AE670" s="89"/>
      <c r="AG670" s="89"/>
      <c r="AH670" s="38"/>
    </row>
    <row r="671" spans="1:34" ht="15">
      <c r="A671" s="86"/>
      <c r="X671" s="87"/>
      <c r="Y671" s="87"/>
      <c r="Z671" s="87"/>
      <c r="AA671" s="87"/>
      <c r="AB671" s="88"/>
      <c r="AC671" s="87"/>
      <c r="AD671" s="89"/>
      <c r="AE671" s="89"/>
      <c r="AG671" s="89"/>
      <c r="AH671" s="38"/>
    </row>
    <row r="672" spans="1:34" ht="15">
      <c r="A672" s="86"/>
      <c r="X672" s="87"/>
      <c r="Y672" s="87"/>
      <c r="Z672" s="87"/>
      <c r="AA672" s="87"/>
      <c r="AB672" s="88"/>
      <c r="AC672" s="87"/>
      <c r="AD672" s="89"/>
      <c r="AE672" s="89"/>
      <c r="AG672" s="89"/>
      <c r="AH672" s="38"/>
    </row>
    <row r="673" spans="1:34" ht="15">
      <c r="A673" s="86"/>
      <c r="X673" s="87"/>
      <c r="Y673" s="87"/>
      <c r="Z673" s="87"/>
      <c r="AA673" s="87"/>
      <c r="AB673" s="88"/>
      <c r="AC673" s="87"/>
      <c r="AD673" s="89"/>
      <c r="AE673" s="89"/>
      <c r="AG673" s="89"/>
      <c r="AH673" s="38"/>
    </row>
    <row r="674" spans="1:34" ht="15">
      <c r="A674" s="86"/>
      <c r="X674" s="87"/>
      <c r="Y674" s="87"/>
      <c r="Z674" s="87"/>
      <c r="AA674" s="87"/>
      <c r="AB674" s="88"/>
      <c r="AC674" s="87"/>
      <c r="AD674" s="89"/>
      <c r="AE674" s="89"/>
      <c r="AG674" s="89"/>
      <c r="AH674" s="38"/>
    </row>
    <row r="675" spans="1:34" ht="15">
      <c r="A675" s="86"/>
      <c r="X675" s="87"/>
      <c r="Y675" s="87"/>
      <c r="Z675" s="87"/>
      <c r="AA675" s="87"/>
      <c r="AB675" s="88"/>
      <c r="AC675" s="87"/>
      <c r="AD675" s="89"/>
      <c r="AE675" s="89"/>
      <c r="AG675" s="89"/>
      <c r="AH675" s="38"/>
    </row>
    <row r="676" spans="1:34" ht="15">
      <c r="A676" s="86"/>
      <c r="X676" s="87"/>
      <c r="Y676" s="87"/>
      <c r="Z676" s="87"/>
      <c r="AA676" s="87"/>
      <c r="AB676" s="88"/>
      <c r="AC676" s="87"/>
      <c r="AD676" s="89"/>
      <c r="AE676" s="89"/>
      <c r="AG676" s="89"/>
      <c r="AH676" s="38"/>
    </row>
    <row r="677" spans="1:34" ht="15">
      <c r="A677" s="86"/>
      <c r="X677" s="87"/>
      <c r="Y677" s="87"/>
      <c r="Z677" s="87"/>
      <c r="AA677" s="87"/>
      <c r="AB677" s="88"/>
      <c r="AC677" s="87"/>
      <c r="AD677" s="89"/>
      <c r="AE677" s="89"/>
      <c r="AG677" s="89"/>
      <c r="AH677" s="38"/>
    </row>
    <row r="678" spans="1:34" ht="15">
      <c r="A678" s="86"/>
      <c r="X678" s="87"/>
      <c r="Y678" s="87"/>
      <c r="Z678" s="87"/>
      <c r="AA678" s="87"/>
      <c r="AB678" s="88"/>
      <c r="AC678" s="87"/>
      <c r="AD678" s="89"/>
      <c r="AE678" s="89"/>
      <c r="AG678" s="89"/>
      <c r="AH678" s="38"/>
    </row>
    <row r="679" spans="1:34" ht="15">
      <c r="A679" s="86"/>
      <c r="X679" s="87"/>
      <c r="Y679" s="87"/>
      <c r="Z679" s="87"/>
      <c r="AA679" s="87"/>
      <c r="AB679" s="88"/>
      <c r="AC679" s="87"/>
      <c r="AD679" s="89"/>
      <c r="AE679" s="89"/>
      <c r="AG679" s="89"/>
      <c r="AH679" s="38"/>
    </row>
    <row r="680" spans="1:34" ht="15">
      <c r="A680" s="86"/>
      <c r="X680" s="87"/>
      <c r="Y680" s="87"/>
      <c r="Z680" s="87"/>
      <c r="AA680" s="87"/>
      <c r="AB680" s="88"/>
      <c r="AC680" s="87"/>
      <c r="AD680" s="89"/>
      <c r="AE680" s="89"/>
      <c r="AG680" s="89"/>
      <c r="AH680" s="38"/>
    </row>
    <row r="681" spans="1:34" ht="15">
      <c r="A681" s="86"/>
      <c r="X681" s="87"/>
      <c r="Y681" s="87"/>
      <c r="Z681" s="87"/>
      <c r="AA681" s="87"/>
      <c r="AB681" s="88"/>
      <c r="AC681" s="87"/>
      <c r="AD681" s="89"/>
      <c r="AE681" s="89"/>
      <c r="AG681" s="89"/>
      <c r="AH681" s="38"/>
    </row>
    <row r="682" spans="1:34" ht="15">
      <c r="A682" s="86"/>
      <c r="X682" s="87"/>
      <c r="Y682" s="87"/>
      <c r="Z682" s="87"/>
      <c r="AA682" s="87"/>
      <c r="AB682" s="88"/>
      <c r="AC682" s="87"/>
      <c r="AD682" s="89"/>
      <c r="AE682" s="89"/>
      <c r="AG682" s="89"/>
      <c r="AH682" s="38"/>
    </row>
    <row r="683" spans="1:34" ht="15">
      <c r="A683" s="86"/>
      <c r="X683" s="87"/>
      <c r="Y683" s="87"/>
      <c r="Z683" s="87"/>
      <c r="AA683" s="87"/>
      <c r="AB683" s="88"/>
      <c r="AC683" s="87"/>
      <c r="AD683" s="89"/>
      <c r="AE683" s="89"/>
      <c r="AG683" s="89"/>
      <c r="AH683" s="38"/>
    </row>
    <row r="684" spans="1:34" ht="15">
      <c r="A684" s="86"/>
      <c r="X684" s="87"/>
      <c r="Y684" s="87"/>
      <c r="Z684" s="87"/>
      <c r="AA684" s="87"/>
      <c r="AB684" s="88"/>
      <c r="AC684" s="87"/>
      <c r="AD684" s="89"/>
      <c r="AE684" s="89"/>
      <c r="AG684" s="89"/>
      <c r="AH684" s="38"/>
    </row>
    <row r="685" spans="1:34" ht="15">
      <c r="A685" s="86"/>
      <c r="X685" s="87"/>
      <c r="Y685" s="87"/>
      <c r="Z685" s="87"/>
      <c r="AA685" s="87"/>
      <c r="AB685" s="88"/>
      <c r="AC685" s="87"/>
      <c r="AD685" s="89"/>
      <c r="AE685" s="89"/>
      <c r="AG685" s="89"/>
      <c r="AH685" s="38"/>
    </row>
    <row r="686" spans="1:34" ht="15">
      <c r="A686" s="86"/>
      <c r="X686" s="87"/>
      <c r="Y686" s="87"/>
      <c r="Z686" s="87"/>
      <c r="AA686" s="87"/>
      <c r="AB686" s="88"/>
      <c r="AC686" s="87"/>
      <c r="AD686" s="89"/>
      <c r="AE686" s="89"/>
      <c r="AG686" s="89"/>
      <c r="AH686" s="38"/>
    </row>
    <row r="687" spans="1:34" ht="15">
      <c r="A687" s="86"/>
      <c r="X687" s="87"/>
      <c r="Y687" s="87"/>
      <c r="Z687" s="87"/>
      <c r="AA687" s="87"/>
      <c r="AB687" s="88"/>
      <c r="AC687" s="87"/>
      <c r="AD687" s="89"/>
      <c r="AE687" s="89"/>
      <c r="AG687" s="89"/>
      <c r="AH687" s="38"/>
    </row>
    <row r="688" spans="1:34" ht="15">
      <c r="A688" s="86"/>
      <c r="X688" s="87"/>
      <c r="Y688" s="87"/>
      <c r="Z688" s="87"/>
      <c r="AA688" s="87"/>
      <c r="AB688" s="88"/>
      <c r="AC688" s="87"/>
      <c r="AD688" s="89"/>
      <c r="AE688" s="89"/>
      <c r="AG688" s="89"/>
      <c r="AH688" s="38"/>
    </row>
    <row r="689" spans="1:34" ht="15">
      <c r="A689" s="86"/>
      <c r="X689" s="87"/>
      <c r="Y689" s="87"/>
      <c r="Z689" s="87"/>
      <c r="AA689" s="87"/>
      <c r="AB689" s="88"/>
      <c r="AC689" s="87"/>
      <c r="AD689" s="89"/>
      <c r="AE689" s="89"/>
      <c r="AG689" s="89"/>
      <c r="AH689" s="38"/>
    </row>
    <row r="690" spans="1:34" ht="15">
      <c r="A690" s="86"/>
      <c r="X690" s="87"/>
      <c r="Y690" s="87"/>
      <c r="Z690" s="87"/>
      <c r="AA690" s="87"/>
      <c r="AB690" s="88"/>
      <c r="AC690" s="87"/>
      <c r="AD690" s="89"/>
      <c r="AE690" s="89"/>
      <c r="AG690" s="89"/>
      <c r="AH690" s="38"/>
    </row>
    <row r="691" spans="1:34" ht="15">
      <c r="A691" s="86"/>
      <c r="X691" s="87"/>
      <c r="Y691" s="87"/>
      <c r="Z691" s="87"/>
      <c r="AA691" s="87"/>
      <c r="AB691" s="88"/>
      <c r="AC691" s="87"/>
      <c r="AD691" s="89"/>
      <c r="AE691" s="89"/>
      <c r="AG691" s="89"/>
      <c r="AH691" s="38"/>
    </row>
    <row r="692" spans="1:34" ht="15">
      <c r="A692" s="86"/>
      <c r="X692" s="87"/>
      <c r="Y692" s="87"/>
      <c r="Z692" s="87"/>
      <c r="AA692" s="87"/>
      <c r="AB692" s="88"/>
      <c r="AC692" s="87"/>
      <c r="AD692" s="89"/>
      <c r="AE692" s="89"/>
      <c r="AG692" s="89"/>
      <c r="AH692" s="38"/>
    </row>
    <row r="693" spans="1:34" ht="15">
      <c r="A693" s="86"/>
      <c r="X693" s="87"/>
      <c r="Y693" s="87"/>
      <c r="Z693" s="87"/>
      <c r="AA693" s="87"/>
      <c r="AB693" s="88"/>
      <c r="AC693" s="87"/>
      <c r="AD693" s="89"/>
      <c r="AE693" s="89"/>
      <c r="AG693" s="89"/>
      <c r="AH693" s="38"/>
    </row>
    <row r="694" spans="1:34" ht="15">
      <c r="A694" s="86"/>
      <c r="X694" s="87"/>
      <c r="Y694" s="87"/>
      <c r="Z694" s="87"/>
      <c r="AA694" s="87"/>
      <c r="AB694" s="88"/>
      <c r="AC694" s="87"/>
      <c r="AD694" s="89"/>
      <c r="AE694" s="89"/>
      <c r="AG694" s="89"/>
      <c r="AH694" s="38"/>
    </row>
    <row r="695" spans="1:34" ht="15">
      <c r="A695" s="86"/>
      <c r="X695" s="87"/>
      <c r="Y695" s="87"/>
      <c r="Z695" s="87"/>
      <c r="AA695" s="87"/>
      <c r="AB695" s="88"/>
      <c r="AC695" s="87"/>
      <c r="AD695" s="89"/>
      <c r="AE695" s="89"/>
      <c r="AG695" s="89"/>
      <c r="AH695" s="38"/>
    </row>
    <row r="696" spans="1:34" ht="15">
      <c r="A696" s="86"/>
      <c r="X696" s="87"/>
      <c r="Y696" s="87"/>
      <c r="Z696" s="87"/>
      <c r="AA696" s="87"/>
      <c r="AB696" s="88"/>
      <c r="AC696" s="87"/>
      <c r="AD696" s="89"/>
      <c r="AE696" s="89"/>
      <c r="AG696" s="89"/>
      <c r="AH696" s="38"/>
    </row>
    <row r="697" spans="1:34" ht="15">
      <c r="A697" s="86"/>
      <c r="X697" s="87"/>
      <c r="Y697" s="87"/>
      <c r="Z697" s="87"/>
      <c r="AA697" s="87"/>
      <c r="AB697" s="88"/>
      <c r="AC697" s="87"/>
      <c r="AD697" s="89"/>
      <c r="AE697" s="89"/>
      <c r="AG697" s="89"/>
      <c r="AH697" s="38"/>
    </row>
    <row r="698" spans="1:34" ht="15">
      <c r="A698" s="86"/>
      <c r="X698" s="87"/>
      <c r="Y698" s="87"/>
      <c r="Z698" s="87"/>
      <c r="AA698" s="87"/>
      <c r="AB698" s="88"/>
      <c r="AC698" s="87"/>
      <c r="AD698" s="89"/>
      <c r="AE698" s="89"/>
      <c r="AG698" s="89"/>
      <c r="AH698" s="38"/>
    </row>
    <row r="699" spans="1:34" ht="15">
      <c r="A699" s="86"/>
      <c r="X699" s="87"/>
      <c r="Y699" s="87"/>
      <c r="Z699" s="87"/>
      <c r="AA699" s="87"/>
      <c r="AB699" s="88"/>
      <c r="AC699" s="87"/>
      <c r="AD699" s="89"/>
      <c r="AE699" s="89"/>
      <c r="AG699" s="89"/>
      <c r="AH699" s="38"/>
    </row>
    <row r="700" spans="1:34" ht="15">
      <c r="A700" s="86"/>
      <c r="X700" s="87"/>
      <c r="Y700" s="87"/>
      <c r="Z700" s="87"/>
      <c r="AA700" s="87"/>
      <c r="AB700" s="88"/>
      <c r="AC700" s="87"/>
      <c r="AD700" s="89"/>
      <c r="AE700" s="89"/>
      <c r="AG700" s="89"/>
      <c r="AH700" s="38"/>
    </row>
    <row r="701" spans="1:34" ht="15">
      <c r="A701" s="86"/>
      <c r="X701" s="87"/>
      <c r="Y701" s="87"/>
      <c r="Z701" s="87"/>
      <c r="AA701" s="87"/>
      <c r="AB701" s="88"/>
      <c r="AC701" s="87"/>
      <c r="AD701" s="89"/>
      <c r="AE701" s="89"/>
      <c r="AG701" s="89"/>
      <c r="AH701" s="38"/>
    </row>
    <row r="702" spans="1:34" ht="15">
      <c r="A702" s="86"/>
      <c r="X702" s="87"/>
      <c r="Y702" s="87"/>
      <c r="Z702" s="87"/>
      <c r="AA702" s="87"/>
      <c r="AB702" s="88"/>
      <c r="AC702" s="87"/>
      <c r="AD702" s="89"/>
      <c r="AE702" s="89"/>
      <c r="AG702" s="89"/>
      <c r="AH702" s="38"/>
    </row>
    <row r="703" spans="1:34" ht="15">
      <c r="A703" s="86"/>
      <c r="X703" s="87"/>
      <c r="Y703" s="87"/>
      <c r="Z703" s="87"/>
      <c r="AA703" s="87"/>
      <c r="AB703" s="88"/>
      <c r="AC703" s="87"/>
      <c r="AD703" s="89"/>
      <c r="AE703" s="89"/>
      <c r="AG703" s="89"/>
      <c r="AH703" s="38"/>
    </row>
    <row r="704" spans="1:34" ht="15">
      <c r="A704" s="86"/>
      <c r="X704" s="87"/>
      <c r="Y704" s="87"/>
      <c r="Z704" s="87"/>
      <c r="AA704" s="87"/>
      <c r="AB704" s="88"/>
      <c r="AC704" s="87"/>
      <c r="AD704" s="89"/>
      <c r="AE704" s="89"/>
      <c r="AG704" s="89"/>
      <c r="AH704" s="38"/>
    </row>
    <row r="705" spans="1:34" ht="15">
      <c r="A705" s="86"/>
      <c r="X705" s="87"/>
      <c r="Y705" s="87"/>
      <c r="Z705" s="87"/>
      <c r="AA705" s="87"/>
      <c r="AB705" s="88"/>
      <c r="AC705" s="87"/>
      <c r="AD705" s="89"/>
      <c r="AE705" s="89"/>
      <c r="AG705" s="89"/>
      <c r="AH705" s="38"/>
    </row>
    <row r="706" spans="1:34" ht="15">
      <c r="A706" s="86"/>
      <c r="X706" s="87"/>
      <c r="Y706" s="87"/>
      <c r="Z706" s="87"/>
      <c r="AA706" s="87"/>
      <c r="AB706" s="88"/>
      <c r="AC706" s="87"/>
      <c r="AD706" s="89"/>
      <c r="AE706" s="89"/>
      <c r="AG706" s="89"/>
      <c r="AH706" s="38"/>
    </row>
    <row r="707" spans="1:34" ht="15">
      <c r="A707" s="86"/>
      <c r="X707" s="87"/>
      <c r="Y707" s="87"/>
      <c r="Z707" s="87"/>
      <c r="AA707" s="87"/>
      <c r="AB707" s="88"/>
      <c r="AC707" s="87"/>
      <c r="AD707" s="89"/>
      <c r="AE707" s="89"/>
      <c r="AG707" s="89"/>
      <c r="AH707" s="38"/>
    </row>
    <row r="708" spans="1:34" ht="15">
      <c r="A708" s="86"/>
      <c r="X708" s="87"/>
      <c r="Y708" s="87"/>
      <c r="Z708" s="87"/>
      <c r="AA708" s="87"/>
      <c r="AB708" s="88"/>
      <c r="AC708" s="87"/>
      <c r="AD708" s="89"/>
      <c r="AE708" s="89"/>
      <c r="AG708" s="89"/>
      <c r="AH708" s="38"/>
    </row>
    <row r="709" spans="1:34" ht="15">
      <c r="A709" s="86"/>
      <c r="X709" s="87"/>
      <c r="Y709" s="87"/>
      <c r="Z709" s="87"/>
      <c r="AA709" s="87"/>
      <c r="AB709" s="88"/>
      <c r="AC709" s="87"/>
      <c r="AD709" s="89"/>
      <c r="AE709" s="89"/>
      <c r="AG709" s="89"/>
      <c r="AH709" s="38"/>
    </row>
    <row r="710" spans="1:34" ht="15">
      <c r="A710" s="86"/>
      <c r="X710" s="87"/>
      <c r="Y710" s="87"/>
      <c r="Z710" s="87"/>
      <c r="AA710" s="87"/>
      <c r="AB710" s="88"/>
      <c r="AC710" s="87"/>
      <c r="AD710" s="89"/>
      <c r="AE710" s="89"/>
      <c r="AG710" s="89"/>
      <c r="AH710" s="38"/>
    </row>
    <row r="711" spans="1:34" ht="15">
      <c r="A711" s="86"/>
      <c r="X711" s="87"/>
      <c r="Y711" s="87"/>
      <c r="Z711" s="87"/>
      <c r="AA711" s="87"/>
      <c r="AB711" s="88"/>
      <c r="AC711" s="87"/>
      <c r="AD711" s="89"/>
      <c r="AE711" s="89"/>
      <c r="AG711" s="89"/>
      <c r="AH711" s="38"/>
    </row>
    <row r="712" spans="1:34" ht="15">
      <c r="A712" s="86"/>
      <c r="X712" s="87"/>
      <c r="Y712" s="87"/>
      <c r="Z712" s="87"/>
      <c r="AA712" s="87"/>
      <c r="AB712" s="88"/>
      <c r="AC712" s="87"/>
      <c r="AD712" s="89"/>
      <c r="AE712" s="89"/>
      <c r="AG712" s="89"/>
      <c r="AH712" s="38"/>
    </row>
    <row r="713" spans="1:34" ht="15">
      <c r="A713" s="86"/>
      <c r="X713" s="87"/>
      <c r="Y713" s="87"/>
      <c r="Z713" s="87"/>
      <c r="AA713" s="87"/>
      <c r="AB713" s="88"/>
      <c r="AC713" s="87"/>
      <c r="AD713" s="89"/>
      <c r="AE713" s="89"/>
      <c r="AG713" s="89"/>
      <c r="AH713" s="38"/>
    </row>
    <row r="714" spans="1:34" ht="15">
      <c r="A714" s="86"/>
      <c r="X714" s="87"/>
      <c r="Y714" s="87"/>
      <c r="Z714" s="87"/>
      <c r="AA714" s="87"/>
      <c r="AB714" s="88"/>
      <c r="AC714" s="87"/>
      <c r="AD714" s="89"/>
      <c r="AE714" s="89"/>
      <c r="AG714" s="89"/>
      <c r="AH714" s="38"/>
    </row>
    <row r="715" spans="1:34" ht="15">
      <c r="A715" s="86"/>
      <c r="X715" s="87"/>
      <c r="Y715" s="87"/>
      <c r="Z715" s="87"/>
      <c r="AA715" s="87"/>
      <c r="AB715" s="88"/>
      <c r="AC715" s="87"/>
      <c r="AD715" s="89"/>
      <c r="AE715" s="89"/>
      <c r="AG715" s="89"/>
      <c r="AH715" s="38"/>
    </row>
    <row r="716" spans="1:34" ht="15">
      <c r="A716" s="86"/>
      <c r="X716" s="87"/>
      <c r="Y716" s="87"/>
      <c r="Z716" s="87"/>
      <c r="AA716" s="87"/>
      <c r="AB716" s="88"/>
      <c r="AC716" s="87"/>
      <c r="AD716" s="89"/>
      <c r="AE716" s="89"/>
      <c r="AG716" s="89"/>
      <c r="AH716" s="38"/>
    </row>
    <row r="717" spans="1:34" ht="15">
      <c r="A717" s="86"/>
      <c r="X717" s="87"/>
      <c r="Y717" s="87"/>
      <c r="Z717" s="87"/>
      <c r="AA717" s="87"/>
      <c r="AB717" s="88"/>
      <c r="AC717" s="87"/>
      <c r="AD717" s="89"/>
      <c r="AE717" s="89"/>
      <c r="AG717" s="89"/>
      <c r="AH717" s="38"/>
    </row>
    <row r="718" spans="1:34" ht="15">
      <c r="A718" s="86"/>
      <c r="X718" s="87"/>
      <c r="Y718" s="87"/>
      <c r="Z718" s="87"/>
      <c r="AA718" s="87"/>
      <c r="AB718" s="88"/>
      <c r="AC718" s="87"/>
      <c r="AD718" s="89"/>
      <c r="AE718" s="89"/>
      <c r="AG718" s="89"/>
      <c r="AH718" s="38"/>
    </row>
    <row r="719" spans="1:34" ht="15">
      <c r="A719" s="86"/>
      <c r="X719" s="87"/>
      <c r="Y719" s="87"/>
      <c r="Z719" s="87"/>
      <c r="AA719" s="87"/>
      <c r="AB719" s="88"/>
      <c r="AC719" s="87"/>
      <c r="AD719" s="89"/>
      <c r="AE719" s="89"/>
      <c r="AG719" s="89"/>
      <c r="AH719" s="38"/>
    </row>
    <row r="720" spans="1:34" ht="15">
      <c r="A720" s="86"/>
      <c r="X720" s="87"/>
      <c r="Y720" s="87"/>
      <c r="Z720" s="87"/>
      <c r="AA720" s="87"/>
      <c r="AB720" s="88"/>
      <c r="AC720" s="87"/>
      <c r="AD720" s="89"/>
      <c r="AE720" s="89"/>
      <c r="AG720" s="89"/>
      <c r="AH720" s="38"/>
    </row>
    <row r="721" spans="1:34" ht="15">
      <c r="A721" s="86"/>
      <c r="X721" s="87"/>
      <c r="Y721" s="87"/>
      <c r="Z721" s="87"/>
      <c r="AA721" s="87"/>
      <c r="AB721" s="88"/>
      <c r="AC721" s="87"/>
      <c r="AD721" s="89"/>
      <c r="AE721" s="89"/>
      <c r="AG721" s="89"/>
      <c r="AH721" s="38"/>
    </row>
    <row r="722" spans="1:34" ht="15">
      <c r="A722" s="86"/>
      <c r="X722" s="87"/>
      <c r="Y722" s="87"/>
      <c r="Z722" s="87"/>
      <c r="AA722" s="87"/>
      <c r="AB722" s="88"/>
      <c r="AC722" s="87"/>
      <c r="AD722" s="89"/>
      <c r="AE722" s="89"/>
      <c r="AG722" s="89"/>
      <c r="AH722" s="38"/>
    </row>
    <row r="723" spans="1:34" ht="15">
      <c r="A723" s="86"/>
      <c r="X723" s="87"/>
      <c r="Y723" s="87"/>
      <c r="Z723" s="87"/>
      <c r="AA723" s="87"/>
      <c r="AB723" s="88"/>
      <c r="AC723" s="87"/>
      <c r="AD723" s="89"/>
      <c r="AE723" s="89"/>
      <c r="AG723" s="89"/>
      <c r="AH723" s="38"/>
    </row>
    <row r="724" spans="1:34" ht="15">
      <c r="A724" s="86"/>
      <c r="X724" s="87"/>
      <c r="Y724" s="87"/>
      <c r="Z724" s="87"/>
      <c r="AA724" s="87"/>
      <c r="AB724" s="88"/>
      <c r="AC724" s="87"/>
      <c r="AD724" s="89"/>
      <c r="AE724" s="89"/>
      <c r="AG724" s="89"/>
      <c r="AH724" s="38"/>
    </row>
    <row r="725" spans="1:34" ht="15">
      <c r="A725" s="86"/>
      <c r="X725" s="87"/>
      <c r="Y725" s="87"/>
      <c r="Z725" s="87"/>
      <c r="AA725" s="87"/>
      <c r="AB725" s="88"/>
      <c r="AC725" s="87"/>
      <c r="AD725" s="89"/>
      <c r="AE725" s="89"/>
      <c r="AG725" s="89"/>
      <c r="AH725" s="38"/>
    </row>
    <row r="726" spans="1:34" ht="15">
      <c r="A726" s="86"/>
      <c r="X726" s="87"/>
      <c r="Y726" s="87"/>
      <c r="Z726" s="87"/>
      <c r="AA726" s="87"/>
      <c r="AB726" s="88"/>
      <c r="AC726" s="87"/>
      <c r="AD726" s="89"/>
      <c r="AE726" s="89"/>
      <c r="AG726" s="89"/>
      <c r="AH726" s="38"/>
    </row>
    <row r="727" spans="1:34" ht="15">
      <c r="A727" s="86"/>
      <c r="X727" s="87"/>
      <c r="Y727" s="87"/>
      <c r="Z727" s="87"/>
      <c r="AA727" s="87"/>
      <c r="AB727" s="88"/>
      <c r="AC727" s="87"/>
      <c r="AD727" s="89"/>
      <c r="AE727" s="89"/>
      <c r="AG727" s="89"/>
      <c r="AH727" s="38"/>
    </row>
    <row r="728" spans="1:34" ht="15">
      <c r="A728" s="86"/>
      <c r="X728" s="87"/>
      <c r="Y728" s="87"/>
      <c r="Z728" s="87"/>
      <c r="AA728" s="87"/>
      <c r="AB728" s="88"/>
      <c r="AC728" s="87"/>
      <c r="AD728" s="89"/>
      <c r="AE728" s="89"/>
      <c r="AG728" s="89"/>
      <c r="AH728" s="38"/>
    </row>
    <row r="729" spans="1:34" ht="15">
      <c r="A729" s="86"/>
      <c r="X729" s="87"/>
      <c r="Y729" s="87"/>
      <c r="Z729" s="87"/>
      <c r="AA729" s="87"/>
      <c r="AB729" s="88"/>
      <c r="AC729" s="87"/>
      <c r="AD729" s="89"/>
      <c r="AE729" s="89"/>
      <c r="AG729" s="89"/>
      <c r="AH729" s="38"/>
    </row>
    <row r="730" spans="1:34" ht="15">
      <c r="A730" s="86"/>
      <c r="X730" s="87"/>
      <c r="Y730" s="87"/>
      <c r="Z730" s="87"/>
      <c r="AA730" s="87"/>
      <c r="AB730" s="88"/>
      <c r="AC730" s="87"/>
      <c r="AD730" s="89"/>
      <c r="AE730" s="89"/>
      <c r="AG730" s="89"/>
      <c r="AH730" s="38"/>
    </row>
    <row r="731" spans="1:34" ht="15">
      <c r="A731" s="86"/>
      <c r="X731" s="87"/>
      <c r="Y731" s="87"/>
      <c r="Z731" s="87"/>
      <c r="AA731" s="87"/>
      <c r="AB731" s="88"/>
      <c r="AC731" s="87"/>
      <c r="AD731" s="89"/>
      <c r="AE731" s="89"/>
      <c r="AG731" s="89"/>
      <c r="AH731" s="38"/>
    </row>
    <row r="732" spans="1:34" ht="15">
      <c r="A732" s="86"/>
      <c r="X732" s="87"/>
      <c r="Y732" s="87"/>
      <c r="Z732" s="87"/>
      <c r="AA732" s="87"/>
      <c r="AB732" s="88"/>
      <c r="AC732" s="87"/>
      <c r="AD732" s="89"/>
      <c r="AE732" s="89"/>
      <c r="AG732" s="89"/>
      <c r="AH732" s="38"/>
    </row>
    <row r="733" spans="1:34" ht="15">
      <c r="A733" s="86"/>
      <c r="X733" s="87"/>
      <c r="Y733" s="87"/>
      <c r="Z733" s="87"/>
      <c r="AA733" s="87"/>
      <c r="AB733" s="88"/>
      <c r="AC733" s="87"/>
      <c r="AD733" s="89"/>
      <c r="AE733" s="89"/>
      <c r="AG733" s="89"/>
      <c r="AH733" s="38"/>
    </row>
    <row r="734" spans="1:34" ht="15">
      <c r="A734" s="86"/>
      <c r="X734" s="87"/>
      <c r="Y734" s="87"/>
      <c r="Z734" s="87"/>
      <c r="AA734" s="87"/>
      <c r="AB734" s="88"/>
      <c r="AC734" s="87"/>
      <c r="AD734" s="89"/>
      <c r="AE734" s="89"/>
      <c r="AG734" s="89"/>
      <c r="AH734" s="38"/>
    </row>
    <row r="735" spans="1:34" ht="15">
      <c r="A735" s="86"/>
      <c r="X735" s="87"/>
      <c r="Y735" s="87"/>
      <c r="Z735" s="87"/>
      <c r="AA735" s="87"/>
      <c r="AB735" s="88"/>
      <c r="AC735" s="87"/>
      <c r="AD735" s="89"/>
      <c r="AE735" s="89"/>
      <c r="AG735" s="89"/>
      <c r="AH735" s="38"/>
    </row>
    <row r="736" spans="1:34" ht="15">
      <c r="A736" s="86"/>
      <c r="X736" s="87"/>
      <c r="Y736" s="87"/>
      <c r="Z736" s="87"/>
      <c r="AA736" s="87"/>
      <c r="AB736" s="88"/>
      <c r="AC736" s="87"/>
      <c r="AD736" s="89"/>
      <c r="AE736" s="89"/>
      <c r="AG736" s="89"/>
      <c r="AH736" s="38"/>
    </row>
    <row r="737" spans="1:34" ht="15">
      <c r="A737" s="86"/>
      <c r="X737" s="87"/>
      <c r="Y737" s="87"/>
      <c r="Z737" s="87"/>
      <c r="AA737" s="87"/>
      <c r="AB737" s="88"/>
      <c r="AC737" s="87"/>
      <c r="AD737" s="89"/>
      <c r="AE737" s="89"/>
      <c r="AG737" s="89"/>
      <c r="AH737" s="38"/>
    </row>
    <row r="738" spans="1:34" ht="15">
      <c r="A738" s="86"/>
      <c r="X738" s="87"/>
      <c r="Y738" s="87"/>
      <c r="Z738" s="87"/>
      <c r="AA738" s="87"/>
      <c r="AB738" s="88"/>
      <c r="AC738" s="87"/>
      <c r="AD738" s="89"/>
      <c r="AE738" s="89"/>
      <c r="AG738" s="89"/>
      <c r="AH738" s="38"/>
    </row>
    <row r="739" spans="1:34" ht="15">
      <c r="A739" s="86"/>
      <c r="X739" s="87"/>
      <c r="Y739" s="87"/>
      <c r="Z739" s="87"/>
      <c r="AA739" s="87"/>
      <c r="AB739" s="88"/>
      <c r="AC739" s="87"/>
      <c r="AD739" s="89"/>
      <c r="AE739" s="89"/>
      <c r="AG739" s="89"/>
      <c r="AH739" s="38"/>
    </row>
    <row r="740" spans="1:34" ht="15">
      <c r="A740" s="86"/>
      <c r="X740" s="87"/>
      <c r="Y740" s="87"/>
      <c r="Z740" s="87"/>
      <c r="AA740" s="87"/>
      <c r="AB740" s="88"/>
      <c r="AC740" s="87"/>
      <c r="AD740" s="89"/>
      <c r="AE740" s="89"/>
      <c r="AG740" s="89"/>
      <c r="AH740" s="38"/>
    </row>
    <row r="741" spans="1:34" ht="15">
      <c r="A741" s="86"/>
      <c r="X741" s="87"/>
      <c r="Y741" s="87"/>
      <c r="Z741" s="87"/>
      <c r="AA741" s="87"/>
      <c r="AB741" s="88"/>
      <c r="AC741" s="87"/>
      <c r="AD741" s="89"/>
      <c r="AE741" s="89"/>
      <c r="AG741" s="89"/>
      <c r="AH741" s="38"/>
    </row>
    <row r="742" spans="1:34" ht="15">
      <c r="A742" s="86"/>
      <c r="X742" s="87"/>
      <c r="Y742" s="87"/>
      <c r="Z742" s="87"/>
      <c r="AA742" s="87"/>
      <c r="AB742" s="88"/>
      <c r="AC742" s="87"/>
      <c r="AD742" s="89"/>
      <c r="AE742" s="89"/>
      <c r="AG742" s="89"/>
      <c r="AH742" s="38"/>
    </row>
    <row r="743" spans="1:34" ht="15">
      <c r="A743" s="86"/>
      <c r="X743" s="87"/>
      <c r="Y743" s="87"/>
      <c r="Z743" s="87"/>
      <c r="AA743" s="87"/>
      <c r="AB743" s="88"/>
      <c r="AC743" s="87"/>
      <c r="AD743" s="89"/>
      <c r="AE743" s="89"/>
      <c r="AG743" s="89"/>
      <c r="AH743" s="38"/>
    </row>
    <row r="744" spans="1:34" ht="15">
      <c r="A744" s="86"/>
      <c r="X744" s="87"/>
      <c r="Y744" s="87"/>
      <c r="Z744" s="87"/>
      <c r="AA744" s="87"/>
      <c r="AB744" s="88"/>
      <c r="AC744" s="87"/>
      <c r="AD744" s="89"/>
      <c r="AE744" s="89"/>
      <c r="AG744" s="89"/>
      <c r="AH744" s="38"/>
    </row>
    <row r="745" spans="1:34" ht="15">
      <c r="A745" s="86"/>
      <c r="X745" s="87"/>
      <c r="Y745" s="87"/>
      <c r="Z745" s="87"/>
      <c r="AA745" s="87"/>
      <c r="AB745" s="88"/>
      <c r="AC745" s="87"/>
      <c r="AD745" s="89"/>
      <c r="AE745" s="89"/>
      <c r="AG745" s="89"/>
      <c r="AH745" s="38"/>
    </row>
    <row r="746" spans="1:34" ht="15">
      <c r="A746" s="86"/>
      <c r="X746" s="87"/>
      <c r="Y746" s="87"/>
      <c r="Z746" s="87"/>
      <c r="AA746" s="87"/>
      <c r="AB746" s="88"/>
      <c r="AC746" s="87"/>
      <c r="AD746" s="89"/>
      <c r="AE746" s="89"/>
      <c r="AG746" s="89"/>
      <c r="AH746" s="38"/>
    </row>
    <row r="747" spans="1:34" ht="15">
      <c r="A747" s="86"/>
      <c r="X747" s="87"/>
      <c r="Y747" s="87"/>
      <c r="Z747" s="87"/>
      <c r="AA747" s="87"/>
      <c r="AB747" s="88"/>
      <c r="AC747" s="87"/>
      <c r="AD747" s="89"/>
      <c r="AE747" s="89"/>
      <c r="AG747" s="89"/>
      <c r="AH747" s="38"/>
    </row>
    <row r="748" spans="1:34" ht="15">
      <c r="A748" s="86"/>
      <c r="X748" s="87"/>
      <c r="Y748" s="87"/>
      <c r="Z748" s="87"/>
      <c r="AA748" s="87"/>
      <c r="AB748" s="88"/>
      <c r="AC748" s="87"/>
      <c r="AD748" s="89"/>
      <c r="AE748" s="89"/>
      <c r="AG748" s="89"/>
      <c r="AH748" s="38"/>
    </row>
    <row r="749" spans="1:34" ht="15">
      <c r="A749" s="86"/>
      <c r="X749" s="87"/>
      <c r="Y749" s="87"/>
      <c r="Z749" s="87"/>
      <c r="AA749" s="87"/>
      <c r="AB749" s="88"/>
      <c r="AC749" s="87"/>
      <c r="AD749" s="89"/>
      <c r="AE749" s="89"/>
      <c r="AG749" s="89"/>
      <c r="AH749" s="38"/>
    </row>
    <row r="750" spans="1:34" ht="15">
      <c r="A750" s="86"/>
      <c r="X750" s="87"/>
      <c r="Y750" s="87"/>
      <c r="Z750" s="87"/>
      <c r="AA750" s="87"/>
      <c r="AB750" s="88"/>
      <c r="AC750" s="87"/>
      <c r="AD750" s="89"/>
      <c r="AE750" s="89"/>
      <c r="AG750" s="89"/>
      <c r="AH750" s="38"/>
    </row>
    <row r="751" spans="1:34" ht="15">
      <c r="A751" s="86"/>
      <c r="X751" s="87"/>
      <c r="Y751" s="87"/>
      <c r="Z751" s="87"/>
      <c r="AA751" s="87"/>
      <c r="AB751" s="88"/>
      <c r="AC751" s="87"/>
      <c r="AD751" s="89"/>
      <c r="AE751" s="89"/>
      <c r="AG751" s="89"/>
      <c r="AH751" s="38"/>
    </row>
    <row r="752" spans="1:34" ht="15">
      <c r="A752" s="86"/>
      <c r="X752" s="87"/>
      <c r="Y752" s="87"/>
      <c r="Z752" s="87"/>
      <c r="AA752" s="87"/>
      <c r="AB752" s="88"/>
      <c r="AC752" s="87"/>
      <c r="AD752" s="89"/>
      <c r="AE752" s="89"/>
      <c r="AG752" s="89"/>
      <c r="AH752" s="38"/>
    </row>
    <row r="753" spans="1:34" ht="15">
      <c r="A753" s="86"/>
      <c r="X753" s="87"/>
      <c r="Y753" s="87"/>
      <c r="Z753" s="87"/>
      <c r="AA753" s="87"/>
      <c r="AB753" s="88"/>
      <c r="AC753" s="87"/>
      <c r="AD753" s="89"/>
      <c r="AE753" s="89"/>
      <c r="AG753" s="89"/>
      <c r="AH753" s="38"/>
    </row>
    <row r="754" spans="1:34" ht="15">
      <c r="A754" s="86"/>
      <c r="X754" s="87"/>
      <c r="Y754" s="87"/>
      <c r="Z754" s="87"/>
      <c r="AA754" s="87"/>
      <c r="AB754" s="88"/>
      <c r="AC754" s="87"/>
      <c r="AD754" s="89"/>
      <c r="AE754" s="89"/>
      <c r="AG754" s="89"/>
      <c r="AH754" s="38"/>
    </row>
    <row r="755" spans="1:34" ht="15">
      <c r="A755" s="86"/>
      <c r="X755" s="87"/>
      <c r="Y755" s="87"/>
      <c r="Z755" s="87"/>
      <c r="AA755" s="87"/>
      <c r="AB755" s="88"/>
      <c r="AC755" s="87"/>
      <c r="AD755" s="89"/>
      <c r="AE755" s="89"/>
      <c r="AG755" s="89"/>
      <c r="AH755" s="38"/>
    </row>
    <row r="756" spans="1:34" ht="15">
      <c r="A756" s="86"/>
      <c r="X756" s="87"/>
      <c r="Y756" s="87"/>
      <c r="Z756" s="87"/>
      <c r="AA756" s="87"/>
      <c r="AB756" s="88"/>
      <c r="AC756" s="87"/>
      <c r="AD756" s="89"/>
      <c r="AE756" s="89"/>
      <c r="AG756" s="89"/>
      <c r="AH756" s="38"/>
    </row>
    <row r="757" spans="1:34" ht="15">
      <c r="A757" s="86"/>
      <c r="X757" s="87"/>
      <c r="Y757" s="87"/>
      <c r="Z757" s="87"/>
      <c r="AA757" s="87"/>
      <c r="AB757" s="88"/>
      <c r="AC757" s="87"/>
      <c r="AD757" s="89"/>
      <c r="AE757" s="89"/>
      <c r="AG757" s="89"/>
      <c r="AH757" s="38"/>
    </row>
    <row r="758" spans="1:34" ht="15">
      <c r="A758" s="86"/>
      <c r="X758" s="87"/>
      <c r="Y758" s="87"/>
      <c r="Z758" s="87"/>
      <c r="AA758" s="87"/>
      <c r="AB758" s="88"/>
      <c r="AC758" s="87"/>
      <c r="AD758" s="89"/>
      <c r="AE758" s="89"/>
      <c r="AG758" s="89"/>
      <c r="AH758" s="38"/>
    </row>
    <row r="759" spans="1:34" ht="15">
      <c r="A759" s="86"/>
      <c r="X759" s="87"/>
      <c r="Y759" s="87"/>
      <c r="Z759" s="87"/>
      <c r="AA759" s="87"/>
      <c r="AB759" s="88"/>
      <c r="AC759" s="87"/>
      <c r="AD759" s="89"/>
      <c r="AE759" s="89"/>
      <c r="AG759" s="89"/>
      <c r="AH759" s="38"/>
    </row>
    <row r="760" spans="1:34" ht="15">
      <c r="A760" s="86"/>
      <c r="X760" s="87"/>
      <c r="Y760" s="87"/>
      <c r="Z760" s="87"/>
      <c r="AA760" s="87"/>
      <c r="AB760" s="88"/>
      <c r="AC760" s="87"/>
      <c r="AD760" s="89"/>
      <c r="AE760" s="89"/>
      <c r="AG760" s="89"/>
      <c r="AH760" s="38"/>
    </row>
    <row r="761" spans="1:34" ht="15">
      <c r="A761" s="86"/>
      <c r="X761" s="87"/>
      <c r="Y761" s="87"/>
      <c r="Z761" s="87"/>
      <c r="AA761" s="87"/>
      <c r="AB761" s="88"/>
      <c r="AC761" s="87"/>
      <c r="AD761" s="89"/>
      <c r="AE761" s="89"/>
      <c r="AG761" s="89"/>
      <c r="AH761" s="38"/>
    </row>
    <row r="762" spans="1:34" ht="15">
      <c r="A762" s="86"/>
      <c r="X762" s="87"/>
      <c r="Y762" s="87"/>
      <c r="Z762" s="87"/>
      <c r="AA762" s="87"/>
      <c r="AB762" s="88"/>
      <c r="AC762" s="87"/>
      <c r="AD762" s="89"/>
      <c r="AE762" s="89"/>
      <c r="AG762" s="89"/>
      <c r="AH762" s="38"/>
    </row>
    <row r="763" spans="1:34" ht="15">
      <c r="A763" s="86"/>
      <c r="X763" s="87"/>
      <c r="Y763" s="87"/>
      <c r="Z763" s="87"/>
      <c r="AA763" s="87"/>
      <c r="AB763" s="88"/>
      <c r="AC763" s="87"/>
      <c r="AD763" s="89"/>
      <c r="AE763" s="89"/>
      <c r="AG763" s="89"/>
      <c r="AH763" s="38"/>
    </row>
    <row r="764" spans="1:34" ht="15">
      <c r="A764" s="86"/>
      <c r="X764" s="87"/>
      <c r="Y764" s="87"/>
      <c r="Z764" s="87"/>
      <c r="AA764" s="87"/>
      <c r="AB764" s="88"/>
      <c r="AC764" s="87"/>
      <c r="AD764" s="89"/>
      <c r="AE764" s="89"/>
      <c r="AG764" s="89"/>
      <c r="AH764" s="38"/>
    </row>
    <row r="765" spans="1:34" ht="15">
      <c r="A765" s="86"/>
      <c r="X765" s="87"/>
      <c r="Y765" s="87"/>
      <c r="Z765" s="87"/>
      <c r="AA765" s="87"/>
      <c r="AB765" s="88"/>
      <c r="AC765" s="87"/>
      <c r="AD765" s="89"/>
      <c r="AE765" s="89"/>
      <c r="AG765" s="89"/>
      <c r="AH765" s="38"/>
    </row>
    <row r="766" spans="1:34" ht="15">
      <c r="A766" s="86"/>
      <c r="X766" s="87"/>
      <c r="Y766" s="87"/>
      <c r="Z766" s="87"/>
      <c r="AA766" s="87"/>
      <c r="AB766" s="88"/>
      <c r="AC766" s="87"/>
      <c r="AD766" s="89"/>
      <c r="AE766" s="89"/>
      <c r="AG766" s="89"/>
      <c r="AH766" s="38"/>
    </row>
    <row r="767" spans="1:34" ht="15">
      <c r="A767" s="86"/>
      <c r="X767" s="87"/>
      <c r="Y767" s="87"/>
      <c r="Z767" s="87"/>
      <c r="AA767" s="87"/>
      <c r="AB767" s="88"/>
      <c r="AC767" s="87"/>
      <c r="AD767" s="89"/>
      <c r="AE767" s="89"/>
      <c r="AG767" s="89"/>
      <c r="AH767" s="38"/>
    </row>
    <row r="768" spans="1:34" ht="15">
      <c r="A768" s="86"/>
      <c r="X768" s="87"/>
      <c r="Y768" s="87"/>
      <c r="Z768" s="87"/>
      <c r="AA768" s="87"/>
      <c r="AB768" s="88"/>
      <c r="AC768" s="87"/>
      <c r="AD768" s="89"/>
      <c r="AE768" s="89"/>
      <c r="AG768" s="89"/>
      <c r="AH768" s="38"/>
    </row>
    <row r="769" spans="1:34" ht="15">
      <c r="A769" s="86"/>
      <c r="X769" s="87"/>
      <c r="Y769" s="87"/>
      <c r="Z769" s="87"/>
      <c r="AA769" s="87"/>
      <c r="AB769" s="88"/>
      <c r="AC769" s="87"/>
      <c r="AD769" s="89"/>
      <c r="AE769" s="89"/>
      <c r="AG769" s="89"/>
      <c r="AH769" s="38"/>
    </row>
    <row r="770" spans="1:34" ht="15">
      <c r="A770" s="86"/>
      <c r="X770" s="87"/>
      <c r="Y770" s="87"/>
      <c r="Z770" s="87"/>
      <c r="AA770" s="87"/>
      <c r="AB770" s="88"/>
      <c r="AC770" s="87"/>
      <c r="AD770" s="89"/>
      <c r="AE770" s="89"/>
      <c r="AG770" s="89"/>
      <c r="AH770" s="38"/>
    </row>
    <row r="771" spans="1:34" ht="15">
      <c r="A771" s="86"/>
      <c r="X771" s="87"/>
      <c r="Y771" s="87"/>
      <c r="Z771" s="87"/>
      <c r="AA771" s="87"/>
      <c r="AB771" s="88"/>
      <c r="AC771" s="87"/>
      <c r="AD771" s="89"/>
      <c r="AE771" s="89"/>
      <c r="AG771" s="89"/>
      <c r="AH771" s="38"/>
    </row>
    <row r="772" spans="1:34" ht="15">
      <c r="A772" s="86"/>
      <c r="X772" s="87"/>
      <c r="Y772" s="87"/>
      <c r="Z772" s="87"/>
      <c r="AA772" s="87"/>
      <c r="AB772" s="88"/>
      <c r="AC772" s="87"/>
      <c r="AD772" s="89"/>
      <c r="AE772" s="89"/>
      <c r="AG772" s="89"/>
      <c r="AH772" s="38"/>
    </row>
    <row r="773" spans="1:34" ht="15">
      <c r="A773" s="86"/>
      <c r="X773" s="87"/>
      <c r="Y773" s="87"/>
      <c r="Z773" s="87"/>
      <c r="AA773" s="87"/>
      <c r="AB773" s="88"/>
      <c r="AC773" s="87"/>
      <c r="AD773" s="89"/>
      <c r="AE773" s="89"/>
      <c r="AG773" s="89"/>
      <c r="AH773" s="38"/>
    </row>
    <row r="774" spans="1:34" ht="15">
      <c r="A774" s="86"/>
      <c r="X774" s="87"/>
      <c r="Y774" s="87"/>
      <c r="Z774" s="87"/>
      <c r="AA774" s="87"/>
      <c r="AB774" s="88"/>
      <c r="AC774" s="87"/>
      <c r="AD774" s="89"/>
      <c r="AE774" s="89"/>
      <c r="AG774" s="89"/>
      <c r="AH774" s="38"/>
    </row>
    <row r="775" spans="1:34" ht="15">
      <c r="A775" s="86"/>
      <c r="X775" s="87"/>
      <c r="Y775" s="87"/>
      <c r="Z775" s="87"/>
      <c r="AA775" s="87"/>
      <c r="AB775" s="88"/>
      <c r="AC775" s="87"/>
      <c r="AD775" s="89"/>
      <c r="AE775" s="89"/>
      <c r="AG775" s="89"/>
      <c r="AH775" s="38"/>
    </row>
    <row r="776" spans="1:34" ht="15">
      <c r="A776" s="86"/>
      <c r="X776" s="87"/>
      <c r="Y776" s="87"/>
      <c r="Z776" s="87"/>
      <c r="AA776" s="87"/>
      <c r="AB776" s="88"/>
      <c r="AC776" s="87"/>
      <c r="AD776" s="89"/>
      <c r="AE776" s="89"/>
      <c r="AG776" s="89"/>
      <c r="AH776" s="38"/>
    </row>
    <row r="777" spans="1:34" ht="15">
      <c r="A777" s="86"/>
      <c r="X777" s="87"/>
      <c r="Y777" s="87"/>
      <c r="Z777" s="87"/>
      <c r="AA777" s="87"/>
      <c r="AB777" s="88"/>
      <c r="AC777" s="87"/>
      <c r="AD777" s="89"/>
      <c r="AE777" s="89"/>
      <c r="AG777" s="89"/>
      <c r="AH777" s="38"/>
    </row>
    <row r="778" spans="1:34" ht="15">
      <c r="A778" s="86"/>
      <c r="X778" s="87"/>
      <c r="Y778" s="87"/>
      <c r="Z778" s="87"/>
      <c r="AA778" s="87"/>
      <c r="AB778" s="88"/>
      <c r="AC778" s="87"/>
      <c r="AD778" s="89"/>
      <c r="AE778" s="89"/>
      <c r="AG778" s="89"/>
      <c r="AH778" s="38"/>
    </row>
    <row r="779" spans="1:34" ht="15">
      <c r="A779" s="86"/>
      <c r="X779" s="87"/>
      <c r="Y779" s="87"/>
      <c r="Z779" s="87"/>
      <c r="AA779" s="87"/>
      <c r="AB779" s="88"/>
      <c r="AC779" s="87"/>
      <c r="AD779" s="89"/>
      <c r="AE779" s="89"/>
      <c r="AG779" s="89"/>
      <c r="AH779" s="38"/>
    </row>
    <row r="780" spans="1:34" ht="15">
      <c r="A780" s="86"/>
      <c r="X780" s="87"/>
      <c r="Y780" s="87"/>
      <c r="Z780" s="87"/>
      <c r="AA780" s="87"/>
      <c r="AB780" s="88"/>
      <c r="AC780" s="87"/>
      <c r="AD780" s="89"/>
      <c r="AE780" s="89"/>
      <c r="AG780" s="89"/>
      <c r="AH780" s="38"/>
    </row>
    <row r="781" spans="1:34" ht="15">
      <c r="A781" s="86"/>
      <c r="X781" s="87"/>
      <c r="Y781" s="87"/>
      <c r="Z781" s="87"/>
      <c r="AA781" s="87"/>
      <c r="AB781" s="88"/>
      <c r="AC781" s="87"/>
      <c r="AD781" s="89"/>
      <c r="AE781" s="89"/>
      <c r="AG781" s="89"/>
      <c r="AH781" s="38"/>
    </row>
    <row r="782" spans="1:34" ht="15">
      <c r="A782" s="86"/>
      <c r="X782" s="87"/>
      <c r="Y782" s="87"/>
      <c r="Z782" s="87"/>
      <c r="AA782" s="87"/>
      <c r="AB782" s="88"/>
      <c r="AC782" s="87"/>
      <c r="AD782" s="89"/>
      <c r="AE782" s="89"/>
      <c r="AG782" s="89"/>
      <c r="AH782" s="38"/>
    </row>
    <row r="783" spans="1:34" ht="15">
      <c r="A783" s="86"/>
      <c r="X783" s="87"/>
      <c r="Y783" s="87"/>
      <c r="Z783" s="87"/>
      <c r="AA783" s="87"/>
      <c r="AB783" s="88"/>
      <c r="AC783" s="87"/>
      <c r="AD783" s="89"/>
      <c r="AE783" s="89"/>
      <c r="AG783" s="89"/>
      <c r="AH783" s="38"/>
    </row>
    <row r="784" spans="1:34" ht="15">
      <c r="A784" s="86"/>
      <c r="X784" s="87"/>
      <c r="Y784" s="87"/>
      <c r="Z784" s="87"/>
      <c r="AA784" s="87"/>
      <c r="AB784" s="88"/>
      <c r="AC784" s="87"/>
      <c r="AD784" s="89"/>
      <c r="AE784" s="89"/>
      <c r="AG784" s="89"/>
      <c r="AH784" s="38"/>
    </row>
    <row r="785" spans="1:34" ht="15">
      <c r="A785" s="86"/>
      <c r="X785" s="87"/>
      <c r="Y785" s="87"/>
      <c r="Z785" s="87"/>
      <c r="AA785" s="87"/>
      <c r="AB785" s="88"/>
      <c r="AC785" s="87"/>
      <c r="AD785" s="89"/>
      <c r="AE785" s="89"/>
      <c r="AG785" s="89"/>
      <c r="AH785" s="38"/>
    </row>
    <row r="786" spans="1:34" ht="15">
      <c r="A786" s="86"/>
      <c r="X786" s="87"/>
      <c r="Y786" s="87"/>
      <c r="Z786" s="87"/>
      <c r="AA786" s="87"/>
      <c r="AB786" s="88"/>
      <c r="AC786" s="87"/>
      <c r="AD786" s="89"/>
      <c r="AE786" s="89"/>
      <c r="AG786" s="89"/>
      <c r="AH786" s="38"/>
    </row>
    <row r="787" spans="1:34" ht="15">
      <c r="A787" s="86"/>
      <c r="X787" s="87"/>
      <c r="Y787" s="87"/>
      <c r="Z787" s="87"/>
      <c r="AA787" s="87"/>
      <c r="AB787" s="88"/>
      <c r="AC787" s="87"/>
      <c r="AD787" s="89"/>
      <c r="AE787" s="89"/>
      <c r="AG787" s="89"/>
      <c r="AH787" s="38"/>
    </row>
    <row r="788" spans="1:34" ht="15">
      <c r="A788" s="86"/>
      <c r="X788" s="87"/>
      <c r="Y788" s="87"/>
      <c r="Z788" s="87"/>
      <c r="AA788" s="87"/>
      <c r="AB788" s="88"/>
      <c r="AC788" s="87"/>
      <c r="AD788" s="89"/>
      <c r="AE788" s="89"/>
      <c r="AG788" s="89"/>
      <c r="AH788" s="38"/>
    </row>
    <row r="789" spans="1:34" ht="15">
      <c r="A789" s="86"/>
      <c r="X789" s="87"/>
      <c r="Y789" s="87"/>
      <c r="Z789" s="87"/>
      <c r="AA789" s="87"/>
      <c r="AB789" s="88"/>
      <c r="AC789" s="87"/>
      <c r="AD789" s="89"/>
      <c r="AE789" s="89"/>
      <c r="AG789" s="89"/>
      <c r="AH789" s="38"/>
    </row>
    <row r="790" spans="1:34" ht="15">
      <c r="A790" s="86"/>
      <c r="X790" s="87"/>
      <c r="Y790" s="87"/>
      <c r="Z790" s="87"/>
      <c r="AA790" s="87"/>
      <c r="AB790" s="88"/>
      <c r="AC790" s="87"/>
      <c r="AD790" s="89"/>
      <c r="AE790" s="89"/>
      <c r="AG790" s="89"/>
      <c r="AH790" s="38"/>
    </row>
    <row r="791" spans="1:34" ht="15">
      <c r="A791" s="86"/>
      <c r="X791" s="87"/>
      <c r="Y791" s="87"/>
      <c r="Z791" s="87"/>
      <c r="AA791" s="87"/>
      <c r="AB791" s="88"/>
      <c r="AC791" s="87"/>
      <c r="AD791" s="89"/>
      <c r="AE791" s="89"/>
      <c r="AG791" s="89"/>
      <c r="AH791" s="38"/>
    </row>
    <row r="792" spans="1:34" ht="15">
      <c r="A792" s="86"/>
      <c r="X792" s="87"/>
      <c r="Y792" s="87"/>
      <c r="Z792" s="87"/>
      <c r="AA792" s="87"/>
      <c r="AB792" s="88"/>
      <c r="AC792" s="87"/>
      <c r="AD792" s="89"/>
      <c r="AE792" s="89"/>
      <c r="AG792" s="89"/>
      <c r="AH792" s="38"/>
    </row>
    <row r="793" spans="1:34" ht="15">
      <c r="A793" s="86"/>
      <c r="X793" s="87"/>
      <c r="Y793" s="87"/>
      <c r="Z793" s="87"/>
      <c r="AA793" s="87"/>
      <c r="AB793" s="88"/>
      <c r="AC793" s="87"/>
      <c r="AD793" s="89"/>
      <c r="AE793" s="89"/>
      <c r="AG793" s="89"/>
      <c r="AH793" s="38"/>
    </row>
    <row r="794" spans="1:34" ht="15">
      <c r="A794" s="86"/>
      <c r="X794" s="87"/>
      <c r="Y794" s="87"/>
      <c r="Z794" s="87"/>
      <c r="AA794" s="87"/>
      <c r="AB794" s="88"/>
      <c r="AC794" s="87"/>
      <c r="AD794" s="89"/>
      <c r="AE794" s="89"/>
      <c r="AG794" s="89"/>
      <c r="AH794" s="38"/>
    </row>
    <row r="795" spans="1:34" ht="15">
      <c r="A795" s="86"/>
      <c r="X795" s="87"/>
      <c r="Y795" s="87"/>
      <c r="Z795" s="87"/>
      <c r="AA795" s="87"/>
      <c r="AB795" s="88"/>
      <c r="AC795" s="87"/>
      <c r="AD795" s="89"/>
      <c r="AE795" s="89"/>
      <c r="AG795" s="89"/>
      <c r="AH795" s="38"/>
    </row>
    <row r="796" spans="1:34" ht="15">
      <c r="A796" s="86"/>
      <c r="X796" s="87"/>
      <c r="Y796" s="87"/>
      <c r="Z796" s="87"/>
      <c r="AA796" s="87"/>
      <c r="AB796" s="88"/>
      <c r="AC796" s="87"/>
      <c r="AD796" s="89"/>
      <c r="AE796" s="89"/>
      <c r="AG796" s="89"/>
      <c r="AH796" s="38"/>
    </row>
    <row r="797" spans="1:34" ht="15">
      <c r="A797" s="86"/>
      <c r="X797" s="87"/>
      <c r="Y797" s="87"/>
      <c r="Z797" s="87"/>
      <c r="AA797" s="87"/>
      <c r="AB797" s="88"/>
      <c r="AC797" s="87"/>
      <c r="AD797" s="89"/>
      <c r="AE797" s="89"/>
      <c r="AG797" s="89"/>
      <c r="AH797" s="38"/>
    </row>
    <row r="798" spans="1:34" ht="15">
      <c r="A798" s="86"/>
      <c r="X798" s="87"/>
      <c r="Y798" s="87"/>
      <c r="Z798" s="87"/>
      <c r="AA798" s="87"/>
      <c r="AB798" s="88"/>
      <c r="AC798" s="87"/>
      <c r="AD798" s="89"/>
      <c r="AE798" s="89"/>
      <c r="AG798" s="89"/>
      <c r="AH798" s="38"/>
    </row>
    <row r="799" spans="1:34" ht="15">
      <c r="A799" s="86"/>
      <c r="X799" s="87"/>
      <c r="Y799" s="87"/>
      <c r="Z799" s="87"/>
      <c r="AA799" s="87"/>
      <c r="AB799" s="88"/>
      <c r="AC799" s="87"/>
      <c r="AD799" s="89"/>
      <c r="AE799" s="89"/>
      <c r="AG799" s="89"/>
      <c r="AH799" s="38"/>
    </row>
    <row r="800" spans="1:34" ht="15">
      <c r="A800" s="86"/>
      <c r="X800" s="87"/>
      <c r="Y800" s="87"/>
      <c r="Z800" s="87"/>
      <c r="AA800" s="87"/>
      <c r="AB800" s="88"/>
      <c r="AC800" s="87"/>
      <c r="AD800" s="89"/>
      <c r="AE800" s="89"/>
      <c r="AG800" s="89"/>
      <c r="AH800" s="38"/>
    </row>
    <row r="801" spans="1:34" ht="15">
      <c r="A801" s="86"/>
      <c r="X801" s="87"/>
      <c r="Y801" s="87"/>
      <c r="Z801" s="87"/>
      <c r="AA801" s="87"/>
      <c r="AB801" s="88"/>
      <c r="AC801" s="87"/>
      <c r="AD801" s="89"/>
      <c r="AE801" s="89"/>
      <c r="AG801" s="89"/>
      <c r="AH801" s="38"/>
    </row>
    <row r="802" spans="1:34" ht="15">
      <c r="A802" s="86"/>
      <c r="X802" s="87"/>
      <c r="Y802" s="87"/>
      <c r="Z802" s="87"/>
      <c r="AA802" s="87"/>
      <c r="AB802" s="88"/>
      <c r="AC802" s="87"/>
      <c r="AD802" s="89"/>
      <c r="AE802" s="89"/>
      <c r="AG802" s="89"/>
      <c r="AH802" s="38"/>
    </row>
    <row r="803" spans="1:34" ht="15">
      <c r="A803" s="86"/>
      <c r="X803" s="87"/>
      <c r="Y803" s="87"/>
      <c r="Z803" s="87"/>
      <c r="AA803" s="87"/>
      <c r="AB803" s="88"/>
      <c r="AC803" s="87"/>
      <c r="AD803" s="89"/>
      <c r="AE803" s="89"/>
      <c r="AG803" s="89"/>
      <c r="AH803" s="38"/>
    </row>
    <row r="804" spans="1:34" ht="15">
      <c r="A804" s="86"/>
      <c r="X804" s="87"/>
      <c r="Y804" s="87"/>
      <c r="Z804" s="87"/>
      <c r="AA804" s="87"/>
      <c r="AB804" s="88"/>
      <c r="AC804" s="87"/>
      <c r="AD804" s="89"/>
      <c r="AE804" s="89"/>
      <c r="AG804" s="89"/>
      <c r="AH804" s="38"/>
    </row>
    <row r="805" spans="1:34" ht="15">
      <c r="A805" s="86"/>
      <c r="X805" s="87"/>
      <c r="Y805" s="87"/>
      <c r="Z805" s="87"/>
      <c r="AA805" s="87"/>
      <c r="AB805" s="88"/>
      <c r="AC805" s="87"/>
      <c r="AD805" s="89"/>
      <c r="AE805" s="89"/>
      <c r="AG805" s="89"/>
      <c r="AH805" s="38"/>
    </row>
    <row r="806" spans="1:34" ht="15">
      <c r="A806" s="86"/>
      <c r="X806" s="87"/>
      <c r="Y806" s="87"/>
      <c r="Z806" s="87"/>
      <c r="AA806" s="87"/>
      <c r="AB806" s="88"/>
      <c r="AC806" s="87"/>
      <c r="AD806" s="89"/>
      <c r="AE806" s="89"/>
      <c r="AG806" s="89"/>
      <c r="AH806" s="38"/>
    </row>
    <row r="807" spans="1:34" ht="15">
      <c r="A807" s="86"/>
      <c r="X807" s="87"/>
      <c r="Y807" s="87"/>
      <c r="Z807" s="87"/>
      <c r="AA807" s="87"/>
      <c r="AB807" s="88"/>
      <c r="AC807" s="87"/>
      <c r="AD807" s="89"/>
      <c r="AE807" s="89"/>
      <c r="AG807" s="89"/>
      <c r="AH807" s="38"/>
    </row>
    <row r="808" spans="1:34" ht="15">
      <c r="A808" s="86"/>
      <c r="X808" s="87"/>
      <c r="Y808" s="87"/>
      <c r="Z808" s="87"/>
      <c r="AA808" s="87"/>
      <c r="AB808" s="88"/>
      <c r="AC808" s="87"/>
      <c r="AD808" s="89"/>
      <c r="AE808" s="89"/>
      <c r="AG808" s="89"/>
      <c r="AH808" s="38"/>
    </row>
    <row r="809" spans="1:34" ht="15">
      <c r="A809" s="86"/>
      <c r="X809" s="87"/>
      <c r="Y809" s="87"/>
      <c r="Z809" s="87"/>
      <c r="AA809" s="87"/>
      <c r="AB809" s="88"/>
      <c r="AC809" s="87"/>
      <c r="AD809" s="89"/>
      <c r="AE809" s="89"/>
      <c r="AG809" s="89"/>
      <c r="AH809" s="38"/>
    </row>
    <row r="810" spans="1:34" ht="15">
      <c r="A810" s="86"/>
      <c r="X810" s="87"/>
      <c r="Y810" s="87"/>
      <c r="Z810" s="87"/>
      <c r="AA810" s="87"/>
      <c r="AB810" s="88"/>
      <c r="AC810" s="87"/>
      <c r="AD810" s="89"/>
      <c r="AE810" s="89"/>
      <c r="AG810" s="89"/>
      <c r="AH810" s="38"/>
    </row>
    <row r="811" spans="1:34" ht="15">
      <c r="A811" s="86"/>
      <c r="X811" s="87"/>
      <c r="Y811" s="87"/>
      <c r="Z811" s="87"/>
      <c r="AA811" s="87"/>
      <c r="AB811" s="88"/>
      <c r="AC811" s="87"/>
      <c r="AD811" s="89"/>
      <c r="AE811" s="89"/>
      <c r="AG811" s="89"/>
      <c r="AH811" s="38"/>
    </row>
    <row r="812" spans="1:34" ht="15">
      <c r="A812" s="86"/>
      <c r="X812" s="87"/>
      <c r="Y812" s="87"/>
      <c r="Z812" s="87"/>
      <c r="AA812" s="87"/>
      <c r="AB812" s="88"/>
      <c r="AC812" s="87"/>
      <c r="AD812" s="89"/>
      <c r="AE812" s="89"/>
      <c r="AG812" s="89"/>
      <c r="AH812" s="38"/>
    </row>
    <row r="813" spans="1:34" ht="15">
      <c r="A813" s="86"/>
      <c r="X813" s="87"/>
      <c r="Y813" s="87"/>
      <c r="Z813" s="87"/>
      <c r="AA813" s="87"/>
      <c r="AB813" s="88"/>
      <c r="AC813" s="87"/>
      <c r="AD813" s="89"/>
      <c r="AE813" s="89"/>
      <c r="AG813" s="89"/>
      <c r="AH813" s="38"/>
    </row>
    <row r="814" spans="1:34" ht="15">
      <c r="A814" s="86"/>
      <c r="X814" s="87"/>
      <c r="Y814" s="87"/>
      <c r="Z814" s="87"/>
      <c r="AA814" s="87"/>
      <c r="AB814" s="88"/>
      <c r="AC814" s="87"/>
      <c r="AD814" s="89"/>
      <c r="AE814" s="89"/>
      <c r="AG814" s="89"/>
      <c r="AH814" s="38"/>
    </row>
    <row r="815" spans="1:34" ht="15">
      <c r="A815" s="86"/>
      <c r="X815" s="87"/>
      <c r="Y815" s="87"/>
      <c r="Z815" s="87"/>
      <c r="AA815" s="87"/>
      <c r="AB815" s="88"/>
      <c r="AC815" s="87"/>
      <c r="AD815" s="89"/>
      <c r="AE815" s="89"/>
      <c r="AG815" s="89"/>
      <c r="AH815" s="38"/>
    </row>
    <row r="816" spans="1:34" ht="15">
      <c r="A816" s="86"/>
      <c r="X816" s="87"/>
      <c r="Y816" s="87"/>
      <c r="Z816" s="87"/>
      <c r="AA816" s="87"/>
      <c r="AB816" s="88"/>
      <c r="AC816" s="87"/>
      <c r="AD816" s="89"/>
      <c r="AE816" s="89"/>
      <c r="AG816" s="89"/>
      <c r="AH816" s="38"/>
    </row>
    <row r="817" spans="1:34" ht="15">
      <c r="A817" s="86"/>
      <c r="X817" s="87"/>
      <c r="Y817" s="87"/>
      <c r="Z817" s="87"/>
      <c r="AA817" s="87"/>
      <c r="AB817" s="88"/>
      <c r="AC817" s="87"/>
      <c r="AD817" s="89"/>
      <c r="AE817" s="89"/>
      <c r="AG817" s="89"/>
      <c r="AH817" s="38"/>
    </row>
    <row r="818" spans="1:34" ht="15">
      <c r="A818" s="86"/>
      <c r="X818" s="87"/>
      <c r="Y818" s="87"/>
      <c r="Z818" s="87"/>
      <c r="AA818" s="87"/>
      <c r="AB818" s="88"/>
      <c r="AC818" s="87"/>
      <c r="AD818" s="89"/>
      <c r="AE818" s="89"/>
      <c r="AG818" s="89"/>
      <c r="AH818" s="38"/>
    </row>
    <row r="819" spans="1:34" ht="15">
      <c r="A819" s="86"/>
      <c r="X819" s="87"/>
      <c r="Y819" s="87"/>
      <c r="Z819" s="87"/>
      <c r="AA819" s="87"/>
      <c r="AB819" s="88"/>
      <c r="AC819" s="87"/>
      <c r="AD819" s="89"/>
      <c r="AE819" s="89"/>
      <c r="AG819" s="89"/>
      <c r="AH819" s="38"/>
    </row>
    <row r="820" spans="1:34" ht="15">
      <c r="A820" s="86"/>
      <c r="X820" s="87"/>
      <c r="Y820" s="87"/>
      <c r="Z820" s="87"/>
      <c r="AA820" s="87"/>
      <c r="AB820" s="88"/>
      <c r="AC820" s="87"/>
      <c r="AD820" s="89"/>
      <c r="AE820" s="89"/>
      <c r="AG820" s="89"/>
      <c r="AH820" s="38"/>
    </row>
    <row r="821" spans="1:34" ht="15">
      <c r="A821" s="86"/>
      <c r="X821" s="87"/>
      <c r="Y821" s="87"/>
      <c r="Z821" s="87"/>
      <c r="AA821" s="87"/>
      <c r="AB821" s="88"/>
      <c r="AC821" s="87"/>
      <c r="AD821" s="89"/>
      <c r="AE821" s="89"/>
      <c r="AG821" s="89"/>
      <c r="AH821" s="38"/>
    </row>
    <row r="822" spans="1:34" ht="15">
      <c r="A822" s="86"/>
      <c r="X822" s="87"/>
      <c r="Y822" s="87"/>
      <c r="Z822" s="87"/>
      <c r="AA822" s="87"/>
      <c r="AB822" s="88"/>
      <c r="AC822" s="87"/>
      <c r="AD822" s="89"/>
      <c r="AE822" s="89"/>
      <c r="AG822" s="89"/>
      <c r="AH822" s="38"/>
    </row>
    <row r="823" spans="1:34" ht="15">
      <c r="A823" s="86"/>
      <c r="X823" s="87"/>
      <c r="Y823" s="87"/>
      <c r="Z823" s="87"/>
      <c r="AA823" s="87"/>
      <c r="AB823" s="88"/>
      <c r="AC823" s="87"/>
      <c r="AD823" s="89"/>
      <c r="AE823" s="89"/>
      <c r="AG823" s="89"/>
      <c r="AH823" s="38"/>
    </row>
    <row r="824" spans="1:34" ht="15">
      <c r="A824" s="86"/>
      <c r="X824" s="87"/>
      <c r="Y824" s="87"/>
      <c r="Z824" s="87"/>
      <c r="AA824" s="87"/>
      <c r="AB824" s="88"/>
      <c r="AC824" s="87"/>
      <c r="AD824" s="89"/>
      <c r="AE824" s="89"/>
      <c r="AG824" s="89"/>
      <c r="AH824" s="38"/>
    </row>
    <row r="825" spans="1:34" ht="15">
      <c r="A825" s="86"/>
      <c r="X825" s="87"/>
      <c r="Y825" s="87"/>
      <c r="Z825" s="87"/>
      <c r="AA825" s="87"/>
      <c r="AB825" s="88"/>
      <c r="AC825" s="87"/>
      <c r="AD825" s="89"/>
      <c r="AE825" s="89"/>
      <c r="AG825" s="89"/>
      <c r="AH825" s="38"/>
    </row>
    <row r="826" spans="1:34" ht="15">
      <c r="A826" s="86"/>
      <c r="X826" s="87"/>
      <c r="Y826" s="87"/>
      <c r="Z826" s="87"/>
      <c r="AA826" s="87"/>
      <c r="AB826" s="88"/>
      <c r="AC826" s="87"/>
      <c r="AD826" s="89"/>
      <c r="AE826" s="89"/>
      <c r="AG826" s="89"/>
      <c r="AH826" s="38"/>
    </row>
    <row r="827" spans="1:34" ht="15">
      <c r="A827" s="86"/>
      <c r="X827" s="87"/>
      <c r="Y827" s="87"/>
      <c r="Z827" s="87"/>
      <c r="AA827" s="87"/>
      <c r="AB827" s="88"/>
      <c r="AC827" s="87"/>
      <c r="AD827" s="89"/>
      <c r="AE827" s="89"/>
      <c r="AG827" s="89"/>
      <c r="AH827" s="38"/>
    </row>
    <row r="828" spans="1:34" ht="15">
      <c r="A828" s="86"/>
      <c r="X828" s="87"/>
      <c r="Y828" s="87"/>
      <c r="Z828" s="87"/>
      <c r="AA828" s="87"/>
      <c r="AB828" s="88"/>
      <c r="AC828" s="87"/>
      <c r="AD828" s="89"/>
      <c r="AE828" s="89"/>
      <c r="AG828" s="89"/>
      <c r="AH828" s="38"/>
    </row>
    <row r="829" spans="1:34" ht="15">
      <c r="A829" s="86"/>
      <c r="X829" s="87"/>
      <c r="Y829" s="87"/>
      <c r="Z829" s="87"/>
      <c r="AA829" s="87"/>
      <c r="AB829" s="88"/>
      <c r="AC829" s="87"/>
      <c r="AD829" s="89"/>
      <c r="AE829" s="89"/>
      <c r="AG829" s="89"/>
      <c r="AH829" s="38"/>
    </row>
    <row r="830" spans="1:34" ht="15">
      <c r="A830" s="86"/>
      <c r="X830" s="87"/>
      <c r="Y830" s="87"/>
      <c r="Z830" s="87"/>
      <c r="AA830" s="87"/>
      <c r="AB830" s="88"/>
      <c r="AC830" s="87"/>
      <c r="AD830" s="89"/>
      <c r="AE830" s="89"/>
      <c r="AG830" s="89"/>
      <c r="AH830" s="38"/>
    </row>
    <row r="831" spans="1:34" ht="15">
      <c r="A831" s="86"/>
      <c r="X831" s="87"/>
      <c r="Y831" s="87"/>
      <c r="Z831" s="87"/>
      <c r="AA831" s="87"/>
      <c r="AB831" s="88"/>
      <c r="AC831" s="87"/>
      <c r="AD831" s="89"/>
      <c r="AE831" s="89"/>
      <c r="AG831" s="89"/>
      <c r="AH831" s="38"/>
    </row>
    <row r="832" spans="1:34" ht="15">
      <c r="A832" s="86"/>
      <c r="X832" s="87"/>
      <c r="Y832" s="87"/>
      <c r="Z832" s="87"/>
      <c r="AA832" s="87"/>
      <c r="AB832" s="88"/>
      <c r="AC832" s="87"/>
      <c r="AD832" s="89"/>
      <c r="AE832" s="89"/>
      <c r="AG832" s="89"/>
      <c r="AH832" s="38"/>
    </row>
    <row r="833" spans="1:34" ht="15">
      <c r="A833" s="86"/>
      <c r="X833" s="87"/>
      <c r="Y833" s="87"/>
      <c r="Z833" s="87"/>
      <c r="AA833" s="87"/>
      <c r="AB833" s="88"/>
      <c r="AC833" s="87"/>
      <c r="AD833" s="89"/>
      <c r="AE833" s="89"/>
      <c r="AG833" s="89"/>
      <c r="AH833" s="38"/>
    </row>
    <row r="834" spans="1:34" ht="15">
      <c r="A834" s="86"/>
      <c r="X834" s="87"/>
      <c r="Y834" s="87"/>
      <c r="Z834" s="87"/>
      <c r="AA834" s="87"/>
      <c r="AB834" s="88"/>
      <c r="AC834" s="87"/>
      <c r="AD834" s="89"/>
      <c r="AE834" s="89"/>
      <c r="AG834" s="89"/>
      <c r="AH834" s="38"/>
    </row>
    <row r="835" spans="1:34" ht="15">
      <c r="A835" s="86"/>
      <c r="X835" s="87"/>
      <c r="Y835" s="87"/>
      <c r="Z835" s="87"/>
      <c r="AA835" s="87"/>
      <c r="AB835" s="88"/>
      <c r="AC835" s="87"/>
      <c r="AD835" s="89"/>
      <c r="AE835" s="89"/>
      <c r="AG835" s="89"/>
      <c r="AH835" s="38"/>
    </row>
    <row r="836" spans="1:34" ht="15">
      <c r="A836" s="86"/>
      <c r="X836" s="87"/>
      <c r="Y836" s="87"/>
      <c r="Z836" s="87"/>
      <c r="AA836" s="87"/>
      <c r="AB836" s="88"/>
      <c r="AC836" s="87"/>
      <c r="AD836" s="89"/>
      <c r="AE836" s="89"/>
      <c r="AG836" s="89"/>
      <c r="AH836" s="38"/>
    </row>
    <row r="837" spans="1:34" ht="15">
      <c r="A837" s="86"/>
      <c r="X837" s="87"/>
      <c r="Y837" s="87"/>
      <c r="Z837" s="87"/>
      <c r="AA837" s="87"/>
      <c r="AB837" s="88"/>
      <c r="AC837" s="87"/>
      <c r="AD837" s="89"/>
      <c r="AE837" s="89"/>
      <c r="AG837" s="89"/>
      <c r="AH837" s="38"/>
    </row>
    <row r="838" spans="1:34" ht="15">
      <c r="A838" s="86"/>
      <c r="X838" s="87"/>
      <c r="Y838" s="87"/>
      <c r="Z838" s="87"/>
      <c r="AA838" s="87"/>
      <c r="AB838" s="88"/>
      <c r="AC838" s="87"/>
      <c r="AD838" s="89"/>
      <c r="AE838" s="89"/>
      <c r="AG838" s="89"/>
      <c r="AH838" s="38"/>
    </row>
    <row r="839" spans="1:34" ht="15">
      <c r="A839" s="86"/>
      <c r="X839" s="87"/>
      <c r="Y839" s="87"/>
      <c r="Z839" s="87"/>
      <c r="AA839" s="87"/>
      <c r="AB839" s="88"/>
      <c r="AC839" s="87"/>
      <c r="AD839" s="89"/>
      <c r="AE839" s="89"/>
      <c r="AG839" s="89"/>
      <c r="AH839" s="38"/>
    </row>
    <row r="840" spans="1:34" ht="15">
      <c r="A840" s="86"/>
      <c r="X840" s="87"/>
      <c r="Y840" s="87"/>
      <c r="Z840" s="87"/>
      <c r="AA840" s="87"/>
      <c r="AB840" s="88"/>
      <c r="AC840" s="87"/>
      <c r="AD840" s="89"/>
      <c r="AE840" s="89"/>
      <c r="AG840" s="89"/>
      <c r="AH840" s="38"/>
    </row>
    <row r="841" spans="1:34" ht="15">
      <c r="A841" s="86"/>
      <c r="X841" s="87"/>
      <c r="Y841" s="87"/>
      <c r="Z841" s="87"/>
      <c r="AA841" s="87"/>
      <c r="AB841" s="88"/>
      <c r="AC841" s="87"/>
      <c r="AD841" s="89"/>
      <c r="AE841" s="89"/>
      <c r="AG841" s="89"/>
      <c r="AH841" s="38"/>
    </row>
    <row r="842" spans="1:34" ht="15">
      <c r="A842" s="86"/>
      <c r="X842" s="87"/>
      <c r="Y842" s="87"/>
      <c r="Z842" s="87"/>
      <c r="AA842" s="87"/>
      <c r="AB842" s="88"/>
      <c r="AC842" s="87"/>
      <c r="AD842" s="89"/>
      <c r="AE842" s="89"/>
      <c r="AG842" s="89"/>
      <c r="AH842" s="38"/>
    </row>
    <row r="843" spans="1:34" ht="15">
      <c r="A843" s="86"/>
      <c r="X843" s="87"/>
      <c r="Y843" s="87"/>
      <c r="Z843" s="87"/>
      <c r="AA843" s="87"/>
      <c r="AB843" s="88"/>
      <c r="AC843" s="87"/>
      <c r="AD843" s="89"/>
      <c r="AE843" s="89"/>
      <c r="AG843" s="89"/>
      <c r="AH843" s="38"/>
    </row>
    <row r="844" spans="1:34" ht="15">
      <c r="A844" s="86"/>
      <c r="X844" s="87"/>
      <c r="Y844" s="87"/>
      <c r="Z844" s="87"/>
      <c r="AA844" s="87"/>
      <c r="AB844" s="88"/>
      <c r="AC844" s="87"/>
      <c r="AD844" s="89"/>
      <c r="AE844" s="89"/>
      <c r="AG844" s="89"/>
      <c r="AH844" s="38"/>
    </row>
    <row r="845" spans="1:34" ht="15">
      <c r="A845" s="86"/>
      <c r="X845" s="87"/>
      <c r="Y845" s="87"/>
      <c r="Z845" s="87"/>
      <c r="AA845" s="87"/>
      <c r="AB845" s="88"/>
      <c r="AC845" s="87"/>
      <c r="AD845" s="89"/>
      <c r="AE845" s="89"/>
      <c r="AG845" s="89"/>
      <c r="AH845" s="38"/>
    </row>
    <row r="846" spans="1:34" ht="15">
      <c r="A846" s="86"/>
      <c r="X846" s="87"/>
      <c r="Y846" s="87"/>
      <c r="Z846" s="87"/>
      <c r="AA846" s="87"/>
      <c r="AB846" s="88"/>
      <c r="AC846" s="87"/>
      <c r="AD846" s="89"/>
      <c r="AE846" s="89"/>
      <c r="AG846" s="89"/>
      <c r="AH846" s="38"/>
    </row>
    <row r="847" spans="1:34" ht="15">
      <c r="A847" s="86"/>
      <c r="X847" s="87"/>
      <c r="Y847" s="87"/>
      <c r="Z847" s="87"/>
      <c r="AA847" s="87"/>
      <c r="AB847" s="88"/>
      <c r="AC847" s="87"/>
      <c r="AD847" s="89"/>
      <c r="AE847" s="89"/>
      <c r="AG847" s="89"/>
      <c r="AH847" s="38"/>
    </row>
    <row r="848" spans="1:34" ht="15">
      <c r="A848" s="86"/>
      <c r="X848" s="87"/>
      <c r="Y848" s="87"/>
      <c r="Z848" s="87"/>
      <c r="AA848" s="87"/>
      <c r="AB848" s="88"/>
      <c r="AC848" s="87"/>
      <c r="AD848" s="89"/>
      <c r="AE848" s="89"/>
      <c r="AG848" s="89"/>
      <c r="AH848" s="38"/>
    </row>
    <row r="849" spans="1:34" ht="15">
      <c r="A849" s="86"/>
      <c r="X849" s="87"/>
      <c r="Y849" s="87"/>
      <c r="Z849" s="87"/>
      <c r="AA849" s="87"/>
      <c r="AB849" s="88"/>
      <c r="AC849" s="87"/>
      <c r="AD849" s="89"/>
      <c r="AE849" s="89"/>
      <c r="AG849" s="89"/>
      <c r="AH849" s="38"/>
    </row>
    <row r="850" spans="1:34" ht="15">
      <c r="A850" s="86"/>
      <c r="X850" s="87"/>
      <c r="Y850" s="87"/>
      <c r="Z850" s="87"/>
      <c r="AA850" s="87"/>
      <c r="AB850" s="88"/>
      <c r="AC850" s="87"/>
      <c r="AD850" s="89"/>
      <c r="AE850" s="89"/>
      <c r="AG850" s="89"/>
      <c r="AH850" s="38"/>
    </row>
    <row r="851" spans="1:34" ht="15">
      <c r="A851" s="86"/>
      <c r="X851" s="87"/>
      <c r="Y851" s="87"/>
      <c r="Z851" s="87"/>
      <c r="AA851" s="87"/>
      <c r="AB851" s="88"/>
      <c r="AC851" s="87"/>
      <c r="AD851" s="89"/>
      <c r="AE851" s="89"/>
      <c r="AG851" s="89"/>
      <c r="AH851" s="38"/>
    </row>
    <row r="852" spans="1:34" ht="15">
      <c r="A852" s="86"/>
      <c r="X852" s="87"/>
      <c r="Y852" s="87"/>
      <c r="Z852" s="87"/>
      <c r="AA852" s="87"/>
      <c r="AB852" s="88"/>
      <c r="AC852" s="87"/>
      <c r="AD852" s="89"/>
      <c r="AE852" s="89"/>
      <c r="AG852" s="89"/>
      <c r="AH852" s="38"/>
    </row>
    <row r="853" spans="1:34" ht="15">
      <c r="A853" s="86"/>
      <c r="X853" s="87"/>
      <c r="Y853" s="87"/>
      <c r="Z853" s="87"/>
      <c r="AA853" s="87"/>
      <c r="AB853" s="88"/>
      <c r="AC853" s="87"/>
      <c r="AD853" s="89"/>
      <c r="AE853" s="89"/>
      <c r="AG853" s="89"/>
      <c r="AH853" s="38"/>
    </row>
    <row r="854" spans="1:34" ht="15">
      <c r="A854" s="86"/>
      <c r="X854" s="87"/>
      <c r="Y854" s="87"/>
      <c r="Z854" s="87"/>
      <c r="AA854" s="87"/>
      <c r="AB854" s="88"/>
      <c r="AC854" s="87"/>
      <c r="AD854" s="89"/>
      <c r="AE854" s="89"/>
      <c r="AG854" s="89"/>
      <c r="AH854" s="38"/>
    </row>
    <row r="855" spans="1:34" ht="15">
      <c r="A855" s="86"/>
      <c r="X855" s="87"/>
      <c r="Y855" s="87"/>
      <c r="Z855" s="87"/>
      <c r="AA855" s="87"/>
      <c r="AB855" s="88"/>
      <c r="AC855" s="87"/>
      <c r="AD855" s="89"/>
      <c r="AE855" s="89"/>
      <c r="AG855" s="89"/>
      <c r="AH855" s="38"/>
    </row>
    <row r="856" spans="1:34" ht="15">
      <c r="A856" s="86"/>
      <c r="X856" s="87"/>
      <c r="Y856" s="87"/>
      <c r="Z856" s="87"/>
      <c r="AA856" s="87"/>
      <c r="AB856" s="88"/>
      <c r="AC856" s="87"/>
      <c r="AD856" s="89"/>
      <c r="AE856" s="89"/>
      <c r="AG856" s="89"/>
      <c r="AH856" s="38"/>
    </row>
    <row r="857" spans="1:34" ht="15">
      <c r="A857" s="86"/>
      <c r="X857" s="87"/>
      <c r="Y857" s="87"/>
      <c r="Z857" s="87"/>
      <c r="AA857" s="87"/>
      <c r="AB857" s="88"/>
      <c r="AC857" s="87"/>
      <c r="AD857" s="89"/>
      <c r="AE857" s="89"/>
      <c r="AG857" s="89"/>
      <c r="AH857" s="38"/>
    </row>
    <row r="858" spans="1:34" ht="15">
      <c r="A858" s="86"/>
      <c r="X858" s="87"/>
      <c r="Y858" s="87"/>
      <c r="Z858" s="87"/>
      <c r="AA858" s="87"/>
      <c r="AB858" s="88"/>
      <c r="AC858" s="87"/>
      <c r="AD858" s="89"/>
      <c r="AE858" s="89"/>
      <c r="AG858" s="89"/>
      <c r="AH858" s="38"/>
    </row>
    <row r="859" spans="1:34" ht="15">
      <c r="A859" s="86"/>
      <c r="X859" s="87"/>
      <c r="Y859" s="87"/>
      <c r="Z859" s="87"/>
      <c r="AA859" s="87"/>
      <c r="AB859" s="88"/>
      <c r="AC859" s="87"/>
      <c r="AD859" s="89"/>
      <c r="AE859" s="89"/>
      <c r="AG859" s="89"/>
      <c r="AH859" s="38"/>
    </row>
    <row r="860" spans="1:34" ht="15">
      <c r="A860" s="86"/>
      <c r="X860" s="87"/>
      <c r="Y860" s="87"/>
      <c r="Z860" s="87"/>
      <c r="AA860" s="87"/>
      <c r="AB860" s="88"/>
      <c r="AC860" s="87"/>
      <c r="AD860" s="89"/>
      <c r="AE860" s="89"/>
      <c r="AG860" s="89"/>
      <c r="AH860" s="38"/>
    </row>
    <row r="861" spans="1:34" ht="15">
      <c r="A861" s="86"/>
      <c r="X861" s="87"/>
      <c r="Y861" s="87"/>
      <c r="Z861" s="87"/>
      <c r="AA861" s="87"/>
      <c r="AB861" s="88"/>
      <c r="AC861" s="87"/>
      <c r="AD861" s="89"/>
      <c r="AE861" s="89"/>
      <c r="AG861" s="89"/>
      <c r="AH861" s="38"/>
    </row>
    <row r="862" spans="1:34" ht="15">
      <c r="A862" s="86"/>
      <c r="X862" s="87"/>
      <c r="Y862" s="87"/>
      <c r="Z862" s="87"/>
      <c r="AA862" s="87"/>
      <c r="AB862" s="88"/>
      <c r="AC862" s="87"/>
      <c r="AD862" s="89"/>
      <c r="AE862" s="89"/>
      <c r="AG862" s="89"/>
      <c r="AH862" s="38"/>
    </row>
    <row r="863" spans="1:34" ht="15">
      <c r="A863" s="86"/>
      <c r="X863" s="87"/>
      <c r="Y863" s="87"/>
      <c r="Z863" s="87"/>
      <c r="AA863" s="87"/>
      <c r="AB863" s="88"/>
      <c r="AC863" s="87"/>
      <c r="AD863" s="89"/>
      <c r="AE863" s="89"/>
      <c r="AG863" s="89"/>
      <c r="AH863" s="38"/>
    </row>
    <row r="864" spans="1:34" ht="15">
      <c r="A864" s="86"/>
      <c r="X864" s="87"/>
      <c r="Y864" s="87"/>
      <c r="Z864" s="87"/>
      <c r="AA864" s="87"/>
      <c r="AB864" s="88"/>
      <c r="AC864" s="87"/>
      <c r="AD864" s="89"/>
      <c r="AE864" s="89"/>
      <c r="AG864" s="89"/>
      <c r="AH864" s="38"/>
    </row>
    <row r="865" spans="1:34" ht="15">
      <c r="A865" s="86"/>
      <c r="X865" s="87"/>
      <c r="Y865" s="87"/>
      <c r="Z865" s="87"/>
      <c r="AA865" s="87"/>
      <c r="AB865" s="88"/>
      <c r="AC865" s="87"/>
      <c r="AD865" s="89"/>
      <c r="AE865" s="89"/>
      <c r="AG865" s="89"/>
      <c r="AH865" s="38"/>
    </row>
    <row r="866" spans="1:34" ht="15">
      <c r="A866" s="86"/>
      <c r="X866" s="87"/>
      <c r="Y866" s="87"/>
      <c r="Z866" s="87"/>
      <c r="AA866" s="87"/>
      <c r="AB866" s="88"/>
      <c r="AC866" s="87"/>
      <c r="AD866" s="89"/>
      <c r="AE866" s="89"/>
      <c r="AG866" s="89"/>
      <c r="AH866" s="38"/>
    </row>
    <row r="867" spans="1:34" ht="15">
      <c r="A867" s="86"/>
      <c r="X867" s="87"/>
      <c r="Y867" s="87"/>
      <c r="Z867" s="87"/>
      <c r="AA867" s="87"/>
      <c r="AB867" s="88"/>
      <c r="AC867" s="87"/>
      <c r="AD867" s="89"/>
      <c r="AE867" s="89"/>
      <c r="AG867" s="89"/>
      <c r="AH867" s="38"/>
    </row>
    <row r="868" spans="1:34" ht="15">
      <c r="A868" s="86"/>
      <c r="X868" s="87"/>
      <c r="Y868" s="87"/>
      <c r="Z868" s="87"/>
      <c r="AA868" s="87"/>
      <c r="AB868" s="88"/>
      <c r="AC868" s="87"/>
      <c r="AD868" s="89"/>
      <c r="AE868" s="89"/>
      <c r="AG868" s="89"/>
      <c r="AH868" s="38"/>
    </row>
    <row r="869" spans="1:34" ht="15">
      <c r="A869" s="86"/>
      <c r="X869" s="87"/>
      <c r="Y869" s="87"/>
      <c r="Z869" s="87"/>
      <c r="AA869" s="87"/>
      <c r="AB869" s="88"/>
      <c r="AC869" s="87"/>
      <c r="AD869" s="89"/>
      <c r="AE869" s="89"/>
      <c r="AG869" s="89"/>
      <c r="AH869" s="38"/>
    </row>
    <row r="870" spans="1:34" ht="15">
      <c r="A870" s="86"/>
      <c r="X870" s="87"/>
      <c r="Y870" s="87"/>
      <c r="Z870" s="87"/>
      <c r="AA870" s="87"/>
      <c r="AB870" s="88"/>
      <c r="AC870" s="87"/>
      <c r="AD870" s="89"/>
      <c r="AE870" s="89"/>
      <c r="AG870" s="89"/>
      <c r="AH870" s="38"/>
    </row>
    <row r="871" spans="1:34" ht="15">
      <c r="A871" s="86"/>
      <c r="X871" s="87"/>
      <c r="Y871" s="87"/>
      <c r="Z871" s="87"/>
      <c r="AA871" s="87"/>
      <c r="AB871" s="88"/>
      <c r="AC871" s="87"/>
      <c r="AD871" s="89"/>
      <c r="AE871" s="89"/>
      <c r="AG871" s="89"/>
      <c r="AH871" s="38"/>
    </row>
    <row r="872" spans="1:34" ht="15">
      <c r="A872" s="86"/>
      <c r="X872" s="87"/>
      <c r="Y872" s="87"/>
      <c r="Z872" s="87"/>
      <c r="AA872" s="87"/>
      <c r="AB872" s="88"/>
      <c r="AC872" s="87"/>
      <c r="AD872" s="89"/>
      <c r="AE872" s="89"/>
      <c r="AG872" s="89"/>
      <c r="AH872" s="38"/>
    </row>
    <row r="873" spans="1:34" ht="15">
      <c r="A873" s="86"/>
      <c r="X873" s="87"/>
      <c r="Y873" s="87"/>
      <c r="Z873" s="87"/>
      <c r="AA873" s="87"/>
      <c r="AB873" s="88"/>
      <c r="AC873" s="87"/>
      <c r="AD873" s="89"/>
      <c r="AE873" s="89"/>
      <c r="AG873" s="89"/>
      <c r="AH873" s="38"/>
    </row>
    <row r="874" spans="1:34" ht="15">
      <c r="A874" s="86"/>
      <c r="X874" s="87"/>
      <c r="Y874" s="87"/>
      <c r="Z874" s="87"/>
      <c r="AA874" s="87"/>
      <c r="AB874" s="88"/>
      <c r="AC874" s="87"/>
      <c r="AD874" s="89"/>
      <c r="AE874" s="89"/>
      <c r="AG874" s="89"/>
      <c r="AH874" s="38"/>
    </row>
    <row r="875" spans="1:34" ht="15">
      <c r="A875" s="86"/>
      <c r="X875" s="87"/>
      <c r="Y875" s="87"/>
      <c r="Z875" s="87"/>
      <c r="AA875" s="87"/>
      <c r="AB875" s="88"/>
      <c r="AC875" s="87"/>
      <c r="AD875" s="89"/>
      <c r="AE875" s="89"/>
      <c r="AG875" s="89"/>
      <c r="AH875" s="38"/>
    </row>
    <row r="876" spans="1:34" ht="15">
      <c r="A876" s="86"/>
      <c r="X876" s="87"/>
      <c r="Y876" s="87"/>
      <c r="Z876" s="87"/>
      <c r="AA876" s="87"/>
      <c r="AB876" s="88"/>
      <c r="AC876" s="87"/>
      <c r="AD876" s="89"/>
      <c r="AE876" s="89"/>
      <c r="AG876" s="89"/>
      <c r="AH876" s="38"/>
    </row>
    <row r="877" spans="1:34" ht="15">
      <c r="A877" s="86"/>
      <c r="X877" s="87"/>
      <c r="Y877" s="87"/>
      <c r="Z877" s="87"/>
      <c r="AA877" s="87"/>
      <c r="AB877" s="88"/>
      <c r="AC877" s="87"/>
      <c r="AD877" s="89"/>
      <c r="AE877" s="89"/>
      <c r="AG877" s="89"/>
      <c r="AH877" s="38"/>
    </row>
    <row r="878" spans="1:34" ht="15">
      <c r="A878" s="86"/>
      <c r="X878" s="87"/>
      <c r="Y878" s="87"/>
      <c r="Z878" s="87"/>
      <c r="AA878" s="87"/>
      <c r="AB878" s="88"/>
      <c r="AC878" s="87"/>
      <c r="AD878" s="89"/>
      <c r="AE878" s="89"/>
      <c r="AG878" s="89"/>
      <c r="AH878" s="38"/>
    </row>
    <row r="879" spans="1:34" ht="15">
      <c r="A879" s="86"/>
      <c r="X879" s="87"/>
      <c r="Y879" s="87"/>
      <c r="Z879" s="87"/>
      <c r="AA879" s="87"/>
      <c r="AB879" s="88"/>
      <c r="AC879" s="87"/>
      <c r="AD879" s="89"/>
      <c r="AE879" s="89"/>
      <c r="AG879" s="89"/>
      <c r="AH879" s="38"/>
    </row>
    <row r="880" spans="1:34" ht="15">
      <c r="A880" s="86"/>
      <c r="X880" s="87"/>
      <c r="Y880" s="87"/>
      <c r="Z880" s="87"/>
      <c r="AA880" s="87"/>
      <c r="AB880" s="88"/>
      <c r="AC880" s="87"/>
      <c r="AD880" s="89"/>
      <c r="AE880" s="89"/>
      <c r="AG880" s="89"/>
      <c r="AH880" s="38"/>
    </row>
    <row r="881" spans="1:34" ht="15">
      <c r="A881" s="86"/>
      <c r="X881" s="87"/>
      <c r="Y881" s="87"/>
      <c r="Z881" s="87"/>
      <c r="AA881" s="87"/>
      <c r="AB881" s="88"/>
      <c r="AC881" s="87"/>
      <c r="AD881" s="89"/>
      <c r="AE881" s="89"/>
      <c r="AG881" s="89"/>
      <c r="AH881" s="38"/>
    </row>
    <row r="882" spans="1:34" ht="15">
      <c r="A882" s="86"/>
      <c r="X882" s="87"/>
      <c r="Y882" s="87"/>
      <c r="Z882" s="87"/>
      <c r="AA882" s="87"/>
      <c r="AB882" s="88"/>
      <c r="AC882" s="87"/>
      <c r="AD882" s="89"/>
      <c r="AE882" s="89"/>
      <c r="AG882" s="89"/>
      <c r="AH882" s="38"/>
    </row>
    <row r="883" spans="1:34" ht="15">
      <c r="A883" s="86"/>
      <c r="X883" s="87"/>
      <c r="Y883" s="87"/>
      <c r="Z883" s="87"/>
      <c r="AA883" s="87"/>
      <c r="AB883" s="88"/>
      <c r="AC883" s="87"/>
      <c r="AD883" s="89"/>
      <c r="AE883" s="89"/>
      <c r="AG883" s="89"/>
      <c r="AH883" s="38"/>
    </row>
    <row r="884" spans="1:34" ht="15">
      <c r="A884" s="86"/>
      <c r="X884" s="87"/>
      <c r="Y884" s="87"/>
      <c r="Z884" s="87"/>
      <c r="AA884" s="87"/>
      <c r="AB884" s="88"/>
      <c r="AC884" s="87"/>
      <c r="AD884" s="89"/>
      <c r="AE884" s="89"/>
      <c r="AG884" s="89"/>
      <c r="AH884" s="38"/>
    </row>
    <row r="885" spans="1:34" ht="15">
      <c r="A885" s="86"/>
      <c r="X885" s="87"/>
      <c r="Y885" s="87"/>
      <c r="Z885" s="87"/>
      <c r="AA885" s="87"/>
      <c r="AB885" s="88"/>
      <c r="AC885" s="87"/>
      <c r="AD885" s="89"/>
      <c r="AE885" s="89"/>
      <c r="AG885" s="89"/>
      <c r="AH885" s="38"/>
    </row>
    <row r="886" spans="1:34" ht="15">
      <c r="A886" s="86"/>
      <c r="X886" s="87"/>
      <c r="Y886" s="87"/>
      <c r="Z886" s="87"/>
      <c r="AA886" s="87"/>
      <c r="AB886" s="88"/>
      <c r="AC886" s="87"/>
      <c r="AD886" s="89"/>
      <c r="AE886" s="89"/>
      <c r="AG886" s="89"/>
      <c r="AH886" s="38"/>
    </row>
    <row r="887" spans="1:34" ht="15">
      <c r="A887" s="86"/>
      <c r="X887" s="87"/>
      <c r="Y887" s="87"/>
      <c r="Z887" s="87"/>
      <c r="AA887" s="87"/>
      <c r="AB887" s="88"/>
      <c r="AC887" s="87"/>
      <c r="AD887" s="89"/>
      <c r="AE887" s="89"/>
      <c r="AG887" s="89"/>
      <c r="AH887" s="38"/>
    </row>
    <row r="888" spans="1:34" ht="15">
      <c r="A888" s="86"/>
      <c r="X888" s="87"/>
      <c r="Y888" s="87"/>
      <c r="Z888" s="87"/>
      <c r="AA888" s="87"/>
      <c r="AB888" s="88"/>
      <c r="AC888" s="87"/>
      <c r="AD888" s="89"/>
      <c r="AE888" s="89"/>
      <c r="AG888" s="89"/>
      <c r="AH888" s="38"/>
    </row>
    <row r="889" spans="1:34" ht="15">
      <c r="A889" s="86"/>
      <c r="X889" s="87"/>
      <c r="Y889" s="87"/>
      <c r="Z889" s="87"/>
      <c r="AA889" s="87"/>
      <c r="AB889" s="88"/>
      <c r="AC889" s="87"/>
      <c r="AD889" s="89"/>
      <c r="AE889" s="89"/>
      <c r="AG889" s="89"/>
      <c r="AH889" s="38"/>
    </row>
    <row r="890" spans="1:34" ht="15">
      <c r="A890" s="86"/>
      <c r="X890" s="87"/>
      <c r="Y890" s="87"/>
      <c r="Z890" s="87"/>
      <c r="AA890" s="87"/>
      <c r="AB890" s="88"/>
      <c r="AC890" s="87"/>
      <c r="AD890" s="89"/>
      <c r="AE890" s="89"/>
      <c r="AG890" s="89"/>
      <c r="AH890" s="38"/>
    </row>
    <row r="891" spans="1:34" ht="15">
      <c r="A891" s="86"/>
      <c r="X891" s="87"/>
      <c r="Y891" s="87"/>
      <c r="Z891" s="87"/>
      <c r="AA891" s="87"/>
      <c r="AB891" s="88"/>
      <c r="AC891" s="87"/>
      <c r="AD891" s="89"/>
      <c r="AE891" s="89"/>
      <c r="AG891" s="89"/>
      <c r="AH891" s="38"/>
    </row>
    <row r="892" spans="1:34" ht="15">
      <c r="A892" s="86"/>
      <c r="X892" s="87"/>
      <c r="Y892" s="87"/>
      <c r="Z892" s="87"/>
      <c r="AA892" s="87"/>
      <c r="AB892" s="88"/>
      <c r="AC892" s="87"/>
      <c r="AD892" s="89"/>
      <c r="AE892" s="89"/>
      <c r="AG892" s="89"/>
      <c r="AH892" s="38"/>
    </row>
    <row r="893" spans="1:34" ht="15">
      <c r="A893" s="86"/>
      <c r="X893" s="87"/>
      <c r="Y893" s="87"/>
      <c r="Z893" s="87"/>
      <c r="AA893" s="87"/>
      <c r="AB893" s="88"/>
      <c r="AC893" s="87"/>
      <c r="AD893" s="89"/>
      <c r="AE893" s="89"/>
      <c r="AG893" s="89"/>
      <c r="AH893" s="38"/>
    </row>
    <row r="894" spans="1:34" ht="15">
      <c r="A894" s="86"/>
      <c r="X894" s="87"/>
      <c r="Y894" s="87"/>
      <c r="Z894" s="87"/>
      <c r="AA894" s="87"/>
      <c r="AB894" s="88"/>
      <c r="AC894" s="87"/>
      <c r="AD894" s="89"/>
      <c r="AE894" s="89"/>
      <c r="AG894" s="89"/>
      <c r="AH894" s="38"/>
    </row>
    <row r="895" spans="1:34" ht="15">
      <c r="A895" s="86"/>
      <c r="X895" s="87"/>
      <c r="Y895" s="87"/>
      <c r="Z895" s="87"/>
      <c r="AA895" s="87"/>
      <c r="AB895" s="88"/>
      <c r="AC895" s="87"/>
      <c r="AD895" s="89"/>
      <c r="AE895" s="89"/>
      <c r="AG895" s="89"/>
      <c r="AH895" s="38"/>
    </row>
    <row r="896" spans="1:34" ht="15">
      <c r="A896" s="86"/>
      <c r="X896" s="87"/>
      <c r="Y896" s="87"/>
      <c r="Z896" s="87"/>
      <c r="AA896" s="87"/>
      <c r="AB896" s="88"/>
      <c r="AC896" s="87"/>
      <c r="AD896" s="89"/>
      <c r="AE896" s="89"/>
      <c r="AG896" s="89"/>
      <c r="AH896" s="38"/>
    </row>
    <row r="897" spans="1:34" ht="15">
      <c r="A897" s="86"/>
      <c r="X897" s="87"/>
      <c r="Y897" s="87"/>
      <c r="Z897" s="87"/>
      <c r="AA897" s="87"/>
      <c r="AB897" s="88"/>
      <c r="AC897" s="87"/>
      <c r="AD897" s="89"/>
      <c r="AE897" s="89"/>
      <c r="AG897" s="89"/>
      <c r="AH897" s="38"/>
    </row>
    <row r="898" spans="1:34" ht="15">
      <c r="A898" s="86"/>
      <c r="X898" s="87"/>
      <c r="Y898" s="87"/>
      <c r="Z898" s="87"/>
      <c r="AA898" s="87"/>
      <c r="AB898" s="88"/>
      <c r="AC898" s="87"/>
      <c r="AD898" s="89"/>
      <c r="AE898" s="89"/>
      <c r="AG898" s="89"/>
      <c r="AH898" s="38"/>
    </row>
    <row r="899" spans="1:34" ht="15">
      <c r="A899" s="86"/>
      <c r="X899" s="87"/>
      <c r="Y899" s="87"/>
      <c r="Z899" s="87"/>
      <c r="AA899" s="87"/>
      <c r="AB899" s="88"/>
      <c r="AC899" s="87"/>
      <c r="AD899" s="89"/>
      <c r="AE899" s="89"/>
      <c r="AG899" s="89"/>
      <c r="AH899" s="38"/>
    </row>
    <row r="900" spans="1:34" ht="15">
      <c r="A900" s="86"/>
      <c r="X900" s="87"/>
      <c r="Y900" s="87"/>
      <c r="Z900" s="87"/>
      <c r="AA900" s="87"/>
      <c r="AB900" s="88"/>
      <c r="AC900" s="87"/>
      <c r="AD900" s="89"/>
      <c r="AE900" s="89"/>
      <c r="AG900" s="89"/>
      <c r="AH900" s="38"/>
    </row>
    <row r="901" spans="1:34" ht="15">
      <c r="A901" s="86"/>
      <c r="X901" s="87"/>
      <c r="Y901" s="87"/>
      <c r="Z901" s="87"/>
      <c r="AA901" s="87"/>
      <c r="AB901" s="88"/>
      <c r="AC901" s="87"/>
      <c r="AD901" s="89"/>
      <c r="AE901" s="89"/>
      <c r="AG901" s="89"/>
      <c r="AH901" s="38"/>
    </row>
    <row r="902" spans="1:34" ht="15">
      <c r="A902" s="86"/>
      <c r="X902" s="87"/>
      <c r="Y902" s="87"/>
      <c r="Z902" s="87"/>
      <c r="AA902" s="87"/>
      <c r="AB902" s="88"/>
      <c r="AC902" s="87"/>
      <c r="AD902" s="89"/>
      <c r="AE902" s="89"/>
      <c r="AG902" s="89"/>
      <c r="AH902" s="38"/>
    </row>
    <row r="903" spans="1:34" ht="15">
      <c r="A903" s="86"/>
      <c r="X903" s="87"/>
      <c r="Y903" s="87"/>
      <c r="Z903" s="87"/>
      <c r="AA903" s="87"/>
      <c r="AB903" s="88"/>
      <c r="AC903" s="87"/>
      <c r="AD903" s="89"/>
      <c r="AE903" s="89"/>
      <c r="AG903" s="89"/>
      <c r="AH903" s="38"/>
    </row>
    <row r="904" spans="1:34" ht="15">
      <c r="A904" s="86"/>
      <c r="X904" s="87"/>
      <c r="Y904" s="87"/>
      <c r="Z904" s="87"/>
      <c r="AA904" s="87"/>
      <c r="AB904" s="88"/>
      <c r="AC904" s="87"/>
      <c r="AD904" s="89"/>
      <c r="AE904" s="89"/>
      <c r="AG904" s="89"/>
      <c r="AH904" s="38"/>
    </row>
    <row r="905" spans="1:34" ht="15">
      <c r="A905" s="86"/>
      <c r="X905" s="87"/>
      <c r="Y905" s="87"/>
      <c r="Z905" s="87"/>
      <c r="AA905" s="87"/>
      <c r="AB905" s="88"/>
      <c r="AC905" s="87"/>
      <c r="AD905" s="89"/>
      <c r="AE905" s="89"/>
      <c r="AG905" s="89"/>
      <c r="AH905" s="38"/>
    </row>
    <row r="906" spans="1:34" ht="15">
      <c r="A906" s="86"/>
      <c r="X906" s="87"/>
      <c r="Y906" s="87"/>
      <c r="Z906" s="87"/>
      <c r="AA906" s="87"/>
      <c r="AB906" s="88"/>
      <c r="AC906" s="87"/>
      <c r="AD906" s="89"/>
      <c r="AE906" s="89"/>
      <c r="AG906" s="89"/>
      <c r="AH906" s="38"/>
    </row>
    <row r="907" spans="1:34" ht="15">
      <c r="A907" s="86"/>
      <c r="X907" s="87"/>
      <c r="Y907" s="87"/>
      <c r="Z907" s="87"/>
      <c r="AA907" s="87"/>
      <c r="AB907" s="88"/>
      <c r="AC907" s="87"/>
      <c r="AD907" s="89"/>
      <c r="AE907" s="89"/>
      <c r="AG907" s="89"/>
      <c r="AH907" s="38"/>
    </row>
    <row r="908" spans="1:34" ht="15">
      <c r="A908" s="86"/>
      <c r="X908" s="87"/>
      <c r="Y908" s="87"/>
      <c r="Z908" s="87"/>
      <c r="AA908" s="87"/>
      <c r="AB908" s="88"/>
      <c r="AC908" s="87"/>
      <c r="AD908" s="89"/>
      <c r="AE908" s="89"/>
      <c r="AG908" s="89"/>
      <c r="AH908" s="38"/>
    </row>
    <row r="909" spans="1:34" ht="15">
      <c r="A909" s="86"/>
      <c r="X909" s="87"/>
      <c r="Y909" s="87"/>
      <c r="Z909" s="87"/>
      <c r="AA909" s="87"/>
      <c r="AB909" s="88"/>
      <c r="AC909" s="87"/>
      <c r="AD909" s="89"/>
      <c r="AE909" s="89"/>
      <c r="AG909" s="89"/>
      <c r="AH909" s="38"/>
    </row>
    <row r="910" spans="1:34" ht="15">
      <c r="A910" s="86"/>
      <c r="X910" s="87"/>
      <c r="Y910" s="87"/>
      <c r="Z910" s="87"/>
      <c r="AA910" s="87"/>
      <c r="AB910" s="88"/>
      <c r="AC910" s="87"/>
      <c r="AD910" s="89"/>
      <c r="AE910" s="89"/>
      <c r="AG910" s="89"/>
      <c r="AH910" s="38"/>
    </row>
    <row r="911" spans="1:34" ht="15">
      <c r="A911" s="86"/>
      <c r="X911" s="87"/>
      <c r="Y911" s="87"/>
      <c r="Z911" s="87"/>
      <c r="AA911" s="87"/>
      <c r="AB911" s="88"/>
      <c r="AC911" s="87"/>
      <c r="AD911" s="89"/>
      <c r="AE911" s="89"/>
      <c r="AG911" s="89"/>
      <c r="AH911" s="38"/>
    </row>
    <row r="912" spans="1:34" ht="15">
      <c r="A912" s="86"/>
      <c r="X912" s="87"/>
      <c r="Y912" s="87"/>
      <c r="Z912" s="87"/>
      <c r="AA912" s="87"/>
      <c r="AB912" s="88"/>
      <c r="AC912" s="87"/>
      <c r="AD912" s="89"/>
      <c r="AE912" s="89"/>
      <c r="AG912" s="89"/>
      <c r="AH912" s="38"/>
    </row>
    <row r="913" spans="1:34" ht="15">
      <c r="A913" s="86"/>
      <c r="X913" s="87"/>
      <c r="Y913" s="87"/>
      <c r="Z913" s="87"/>
      <c r="AA913" s="87"/>
      <c r="AB913" s="88"/>
      <c r="AC913" s="87"/>
      <c r="AD913" s="89"/>
      <c r="AE913" s="89"/>
      <c r="AG913" s="89"/>
      <c r="AH913" s="38"/>
    </row>
    <row r="914" spans="1:34" ht="15">
      <c r="A914" s="86"/>
      <c r="X914" s="87"/>
      <c r="Y914" s="87"/>
      <c r="Z914" s="87"/>
      <c r="AA914" s="87"/>
      <c r="AB914" s="88"/>
      <c r="AC914" s="87"/>
      <c r="AD914" s="89"/>
      <c r="AE914" s="89"/>
      <c r="AG914" s="89"/>
      <c r="AH914" s="38"/>
    </row>
    <row r="915" spans="1:34" ht="15">
      <c r="A915" s="86"/>
      <c r="X915" s="87"/>
      <c r="Y915" s="87"/>
      <c r="Z915" s="87"/>
      <c r="AA915" s="87"/>
      <c r="AB915" s="88"/>
      <c r="AC915" s="87"/>
      <c r="AD915" s="89"/>
      <c r="AE915" s="89"/>
      <c r="AG915" s="89"/>
      <c r="AH915" s="38"/>
    </row>
    <row r="916" spans="1:34" ht="15">
      <c r="A916" s="86"/>
      <c r="X916" s="87"/>
      <c r="Y916" s="87"/>
      <c r="Z916" s="87"/>
      <c r="AA916" s="87"/>
      <c r="AB916" s="88"/>
      <c r="AC916" s="87"/>
      <c r="AD916" s="89"/>
      <c r="AE916" s="89"/>
      <c r="AG916" s="89"/>
      <c r="AH916" s="38"/>
    </row>
    <row r="917" spans="1:34" ht="15">
      <c r="A917" s="86"/>
      <c r="X917" s="87"/>
      <c r="Y917" s="87"/>
      <c r="Z917" s="87"/>
      <c r="AA917" s="87"/>
      <c r="AB917" s="88"/>
      <c r="AC917" s="87"/>
      <c r="AD917" s="89"/>
      <c r="AE917" s="89"/>
      <c r="AG917" s="89"/>
      <c r="AH917" s="38"/>
    </row>
    <row r="918" spans="1:34" ht="15">
      <c r="A918" s="86"/>
      <c r="X918" s="87"/>
      <c r="Y918" s="87"/>
      <c r="Z918" s="87"/>
      <c r="AA918" s="87"/>
      <c r="AB918" s="88"/>
      <c r="AC918" s="87"/>
      <c r="AD918" s="89"/>
      <c r="AE918" s="89"/>
      <c r="AG918" s="89"/>
      <c r="AH918" s="38"/>
    </row>
    <row r="919" spans="1:34" ht="15">
      <c r="A919" s="86"/>
      <c r="X919" s="87"/>
      <c r="Y919" s="87"/>
      <c r="Z919" s="87"/>
      <c r="AA919" s="87"/>
      <c r="AB919" s="88"/>
      <c r="AC919" s="87"/>
      <c r="AD919" s="89"/>
      <c r="AE919" s="89"/>
      <c r="AG919" s="89"/>
      <c r="AH919" s="38"/>
    </row>
    <row r="920" spans="1:34" ht="15">
      <c r="A920" s="86"/>
      <c r="X920" s="87"/>
      <c r="Y920" s="87"/>
      <c r="Z920" s="87"/>
      <c r="AA920" s="87"/>
      <c r="AB920" s="88"/>
      <c r="AC920" s="87"/>
      <c r="AD920" s="89"/>
      <c r="AE920" s="89"/>
      <c r="AG920" s="89"/>
      <c r="AH920" s="38"/>
    </row>
    <row r="921" spans="1:34" ht="15">
      <c r="A921" s="86"/>
      <c r="X921" s="87"/>
      <c r="Y921" s="87"/>
      <c r="Z921" s="87"/>
      <c r="AA921" s="87"/>
      <c r="AB921" s="88"/>
      <c r="AC921" s="87"/>
      <c r="AD921" s="89"/>
      <c r="AE921" s="89"/>
      <c r="AG921" s="89"/>
      <c r="AH921" s="38"/>
    </row>
    <row r="922" spans="1:34" ht="15">
      <c r="A922" s="86"/>
      <c r="X922" s="87"/>
      <c r="Y922" s="87"/>
      <c r="Z922" s="87"/>
      <c r="AA922" s="87"/>
      <c r="AB922" s="88"/>
      <c r="AC922" s="87"/>
      <c r="AD922" s="89"/>
      <c r="AE922" s="89"/>
      <c r="AG922" s="89"/>
      <c r="AH922" s="38"/>
    </row>
    <row r="923" spans="1:34" ht="15">
      <c r="A923" s="86"/>
      <c r="X923" s="87"/>
      <c r="Y923" s="87"/>
      <c r="Z923" s="87"/>
      <c r="AA923" s="87"/>
      <c r="AB923" s="88"/>
      <c r="AC923" s="87"/>
      <c r="AD923" s="89"/>
      <c r="AE923" s="89"/>
      <c r="AG923" s="89"/>
      <c r="AH923" s="38"/>
    </row>
    <row r="924" spans="1:34" ht="15">
      <c r="A924" s="86"/>
      <c r="X924" s="87"/>
      <c r="Y924" s="87"/>
      <c r="Z924" s="87"/>
      <c r="AA924" s="87"/>
      <c r="AB924" s="88"/>
      <c r="AC924" s="87"/>
      <c r="AD924" s="89"/>
      <c r="AE924" s="89"/>
      <c r="AG924" s="89"/>
      <c r="AH924" s="38"/>
    </row>
    <row r="925" spans="1:34" ht="15">
      <c r="A925" s="86"/>
      <c r="X925" s="87"/>
      <c r="Y925" s="87"/>
      <c r="Z925" s="87"/>
      <c r="AA925" s="87"/>
      <c r="AB925" s="88"/>
      <c r="AC925" s="87"/>
      <c r="AD925" s="89"/>
      <c r="AE925" s="89"/>
      <c r="AG925" s="89"/>
      <c r="AH925" s="38"/>
    </row>
    <row r="926" spans="1:34" ht="15">
      <c r="A926" s="86"/>
      <c r="X926" s="87"/>
      <c r="Y926" s="87"/>
      <c r="Z926" s="87"/>
      <c r="AA926" s="87"/>
      <c r="AB926" s="88"/>
      <c r="AC926" s="87"/>
      <c r="AD926" s="89"/>
      <c r="AE926" s="89"/>
      <c r="AG926" s="89"/>
      <c r="AH926" s="38"/>
    </row>
    <row r="927" spans="1:34" ht="15">
      <c r="A927" s="86"/>
      <c r="X927" s="87"/>
      <c r="Y927" s="87"/>
      <c r="Z927" s="87"/>
      <c r="AA927" s="87"/>
      <c r="AB927" s="88"/>
      <c r="AC927" s="87"/>
      <c r="AD927" s="89"/>
      <c r="AE927" s="89"/>
      <c r="AG927" s="89"/>
      <c r="AH927" s="38"/>
    </row>
    <row r="928" spans="1:34" ht="15">
      <c r="A928" s="86"/>
      <c r="X928" s="87"/>
      <c r="Y928" s="87"/>
      <c r="Z928" s="87"/>
      <c r="AA928" s="87"/>
      <c r="AB928" s="88"/>
      <c r="AC928" s="87"/>
      <c r="AD928" s="89"/>
      <c r="AE928" s="89"/>
      <c r="AG928" s="89"/>
      <c r="AH928" s="38"/>
    </row>
    <row r="929" spans="1:34" ht="15">
      <c r="A929" s="86"/>
      <c r="X929" s="87"/>
      <c r="Y929" s="87"/>
      <c r="Z929" s="87"/>
      <c r="AA929" s="87"/>
      <c r="AB929" s="88"/>
      <c r="AC929" s="87"/>
      <c r="AD929" s="89"/>
      <c r="AE929" s="89"/>
      <c r="AG929" s="89"/>
      <c r="AH929" s="38"/>
    </row>
    <row r="930" spans="1:34" ht="15">
      <c r="A930" s="86"/>
      <c r="X930" s="87"/>
      <c r="Y930" s="87"/>
      <c r="Z930" s="87"/>
      <c r="AA930" s="87"/>
      <c r="AB930" s="88"/>
      <c r="AC930" s="87"/>
      <c r="AD930" s="89"/>
      <c r="AE930" s="89"/>
      <c r="AG930" s="89"/>
      <c r="AH930" s="38"/>
    </row>
    <row r="931" spans="1:34" ht="15">
      <c r="A931" s="86"/>
      <c r="X931" s="87"/>
      <c r="Y931" s="87"/>
      <c r="Z931" s="87"/>
      <c r="AA931" s="87"/>
      <c r="AB931" s="88"/>
      <c r="AC931" s="87"/>
      <c r="AD931" s="89"/>
      <c r="AE931" s="89"/>
      <c r="AG931" s="89"/>
      <c r="AH931" s="38"/>
    </row>
    <row r="932" spans="1:34" ht="15">
      <c r="A932" s="86"/>
      <c r="X932" s="87"/>
      <c r="Y932" s="87"/>
      <c r="Z932" s="87"/>
      <c r="AA932" s="87"/>
      <c r="AB932" s="88"/>
      <c r="AC932" s="87"/>
      <c r="AD932" s="89"/>
      <c r="AE932" s="89"/>
      <c r="AG932" s="89"/>
      <c r="AH932" s="38"/>
    </row>
    <row r="933" spans="1:34" ht="15">
      <c r="A933" s="86"/>
      <c r="X933" s="87"/>
      <c r="Y933" s="87"/>
      <c r="Z933" s="87"/>
      <c r="AA933" s="87"/>
      <c r="AB933" s="88"/>
      <c r="AC933" s="87"/>
      <c r="AD933" s="89"/>
      <c r="AE933" s="89"/>
      <c r="AG933" s="89"/>
      <c r="AH933" s="38"/>
    </row>
    <row r="934" spans="1:34" ht="15">
      <c r="A934" s="86"/>
      <c r="X934" s="87"/>
      <c r="Y934" s="87"/>
      <c r="Z934" s="87"/>
      <c r="AA934" s="87"/>
      <c r="AB934" s="88"/>
      <c r="AC934" s="87"/>
      <c r="AD934" s="89"/>
      <c r="AE934" s="89"/>
      <c r="AG934" s="89"/>
      <c r="AH934" s="38"/>
    </row>
    <row r="935" spans="1:34" ht="15">
      <c r="A935" s="86"/>
      <c r="X935" s="87"/>
      <c r="Y935" s="87"/>
      <c r="Z935" s="87"/>
      <c r="AA935" s="87"/>
      <c r="AB935" s="88"/>
      <c r="AC935" s="87"/>
      <c r="AD935" s="89"/>
      <c r="AE935" s="89"/>
      <c r="AG935" s="89"/>
      <c r="AH935" s="38"/>
    </row>
    <row r="936" spans="1:34" ht="15">
      <c r="A936" s="86"/>
      <c r="X936" s="87"/>
      <c r="Y936" s="87"/>
      <c r="Z936" s="87"/>
      <c r="AA936" s="87"/>
      <c r="AB936" s="88"/>
      <c r="AC936" s="87"/>
      <c r="AD936" s="89"/>
      <c r="AE936" s="89"/>
      <c r="AG936" s="89"/>
      <c r="AH936" s="38"/>
    </row>
    <row r="937" spans="1:34" ht="15">
      <c r="A937" s="86"/>
      <c r="X937" s="87"/>
      <c r="Y937" s="87"/>
      <c r="Z937" s="87"/>
      <c r="AA937" s="87"/>
      <c r="AB937" s="88"/>
      <c r="AC937" s="87"/>
      <c r="AD937" s="89"/>
      <c r="AE937" s="89"/>
      <c r="AG937" s="89"/>
      <c r="AH937" s="38"/>
    </row>
    <row r="938" spans="1:34" ht="15">
      <c r="A938" s="86"/>
      <c r="X938" s="87"/>
      <c r="Y938" s="87"/>
      <c r="Z938" s="87"/>
      <c r="AA938" s="87"/>
      <c r="AB938" s="88"/>
      <c r="AC938" s="87"/>
      <c r="AD938" s="89"/>
      <c r="AE938" s="89"/>
      <c r="AG938" s="89"/>
      <c r="AH938" s="38"/>
    </row>
    <row r="939" spans="1:34" ht="15">
      <c r="A939" s="86"/>
      <c r="X939" s="87"/>
      <c r="Y939" s="87"/>
      <c r="Z939" s="87"/>
      <c r="AA939" s="87"/>
      <c r="AB939" s="88"/>
      <c r="AC939" s="87"/>
      <c r="AD939" s="89"/>
      <c r="AE939" s="89"/>
      <c r="AG939" s="89"/>
      <c r="AH939" s="38"/>
    </row>
    <row r="940" spans="1:34" ht="15">
      <c r="A940" s="86"/>
      <c r="X940" s="87"/>
      <c r="Y940" s="87"/>
      <c r="Z940" s="87"/>
      <c r="AA940" s="87"/>
      <c r="AB940" s="88"/>
      <c r="AC940" s="87"/>
      <c r="AD940" s="89"/>
      <c r="AE940" s="89"/>
      <c r="AG940" s="89"/>
      <c r="AH940" s="38"/>
    </row>
    <row r="941" spans="1:34" ht="15">
      <c r="A941" s="86"/>
      <c r="X941" s="87"/>
      <c r="Y941" s="87"/>
      <c r="Z941" s="87"/>
      <c r="AA941" s="87"/>
      <c r="AB941" s="88"/>
      <c r="AC941" s="87"/>
      <c r="AD941" s="89"/>
      <c r="AE941" s="89"/>
      <c r="AG941" s="89"/>
      <c r="AH941" s="38"/>
    </row>
    <row r="942" spans="1:34" ht="15">
      <c r="A942" s="86"/>
      <c r="X942" s="87"/>
      <c r="Y942" s="87"/>
      <c r="Z942" s="87"/>
      <c r="AA942" s="87"/>
      <c r="AB942" s="88"/>
      <c r="AC942" s="87"/>
      <c r="AD942" s="89"/>
      <c r="AE942" s="89"/>
      <c r="AG942" s="89"/>
      <c r="AH942" s="38"/>
    </row>
    <row r="943" spans="1:34" ht="15">
      <c r="A943" s="86"/>
      <c r="X943" s="87"/>
      <c r="Y943" s="87"/>
      <c r="Z943" s="87"/>
      <c r="AA943" s="87"/>
      <c r="AB943" s="88"/>
      <c r="AC943" s="87"/>
      <c r="AD943" s="89"/>
      <c r="AE943" s="89"/>
      <c r="AG943" s="89"/>
      <c r="AH943" s="38"/>
    </row>
    <row r="944" spans="1:34" ht="15">
      <c r="A944" s="86"/>
      <c r="X944" s="87"/>
      <c r="Y944" s="87"/>
      <c r="Z944" s="87"/>
      <c r="AA944" s="87"/>
      <c r="AB944" s="88"/>
      <c r="AC944" s="87"/>
      <c r="AD944" s="89"/>
      <c r="AE944" s="89"/>
      <c r="AG944" s="89"/>
      <c r="AH944" s="38"/>
    </row>
    <row r="945" spans="1:34" ht="15">
      <c r="A945" s="86"/>
      <c r="X945" s="87"/>
      <c r="Y945" s="87"/>
      <c r="Z945" s="87"/>
      <c r="AA945" s="87"/>
      <c r="AB945" s="88"/>
      <c r="AC945" s="87"/>
      <c r="AD945" s="89"/>
      <c r="AE945" s="89"/>
      <c r="AG945" s="89"/>
      <c r="AH945" s="38"/>
    </row>
    <row r="946" spans="1:34" ht="15">
      <c r="A946" s="86"/>
      <c r="X946" s="87"/>
      <c r="Y946" s="87"/>
      <c r="Z946" s="87"/>
      <c r="AA946" s="87"/>
      <c r="AB946" s="88"/>
      <c r="AC946" s="87"/>
      <c r="AD946" s="89"/>
      <c r="AE946" s="89"/>
      <c r="AG946" s="89"/>
      <c r="AH946" s="38"/>
    </row>
    <row r="947" spans="1:34" ht="15">
      <c r="A947" s="86"/>
      <c r="X947" s="87"/>
      <c r="Y947" s="87"/>
      <c r="Z947" s="87"/>
      <c r="AA947" s="87"/>
      <c r="AB947" s="88"/>
      <c r="AC947" s="87"/>
      <c r="AD947" s="89"/>
      <c r="AE947" s="89"/>
      <c r="AG947" s="89"/>
      <c r="AH947" s="38"/>
    </row>
    <row r="948" spans="1:34" ht="15">
      <c r="A948" s="86"/>
      <c r="X948" s="87"/>
      <c r="Y948" s="87"/>
      <c r="Z948" s="87"/>
      <c r="AA948" s="87"/>
      <c r="AB948" s="88"/>
      <c r="AC948" s="87"/>
      <c r="AD948" s="89"/>
      <c r="AE948" s="89"/>
      <c r="AG948" s="89"/>
      <c r="AH948" s="38"/>
    </row>
    <row r="949" spans="1:34" ht="15">
      <c r="A949" s="86"/>
      <c r="X949" s="87"/>
      <c r="Y949" s="87"/>
      <c r="Z949" s="87"/>
      <c r="AA949" s="87"/>
      <c r="AB949" s="88"/>
      <c r="AC949" s="87"/>
      <c r="AD949" s="89"/>
      <c r="AE949" s="89"/>
      <c r="AG949" s="89"/>
      <c r="AH949" s="38"/>
    </row>
    <row r="950" spans="1:34" ht="15">
      <c r="A950" s="86"/>
      <c r="X950" s="87"/>
      <c r="Y950" s="87"/>
      <c r="Z950" s="87"/>
      <c r="AA950" s="87"/>
      <c r="AB950" s="88"/>
      <c r="AC950" s="87"/>
      <c r="AD950" s="89"/>
      <c r="AE950" s="89"/>
      <c r="AG950" s="89"/>
      <c r="AH950" s="38"/>
    </row>
    <row r="951" spans="1:34" ht="15">
      <c r="A951" s="86"/>
      <c r="X951" s="87"/>
      <c r="Y951" s="87"/>
      <c r="Z951" s="87"/>
      <c r="AA951" s="87"/>
      <c r="AB951" s="88"/>
      <c r="AC951" s="87"/>
      <c r="AD951" s="89"/>
      <c r="AE951" s="89"/>
      <c r="AG951" s="89"/>
      <c r="AH951" s="38"/>
    </row>
    <row r="952" spans="1:34" ht="15">
      <c r="A952" s="86"/>
      <c r="X952" s="87"/>
      <c r="Y952" s="87"/>
      <c r="Z952" s="87"/>
      <c r="AA952" s="87"/>
      <c r="AB952" s="88"/>
      <c r="AC952" s="87"/>
      <c r="AD952" s="89"/>
      <c r="AE952" s="89"/>
      <c r="AG952" s="89"/>
      <c r="AH952" s="38"/>
    </row>
    <row r="953" spans="1:34" ht="15">
      <c r="A953" s="86"/>
      <c r="X953" s="87"/>
      <c r="Y953" s="87"/>
      <c r="Z953" s="87"/>
      <c r="AA953" s="87"/>
      <c r="AB953" s="88"/>
      <c r="AC953" s="87"/>
      <c r="AD953" s="89"/>
      <c r="AE953" s="89"/>
      <c r="AG953" s="89"/>
      <c r="AH953" s="38"/>
    </row>
    <row r="954" spans="1:34" ht="15">
      <c r="A954" s="86"/>
      <c r="X954" s="87"/>
      <c r="Y954" s="87"/>
      <c r="Z954" s="87"/>
      <c r="AA954" s="87"/>
      <c r="AB954" s="88"/>
      <c r="AC954" s="87"/>
      <c r="AD954" s="89"/>
      <c r="AE954" s="89"/>
      <c r="AG954" s="89"/>
      <c r="AH954" s="38"/>
    </row>
    <row r="955" spans="1:34" ht="15">
      <c r="A955" s="86"/>
      <c r="X955" s="87"/>
      <c r="Y955" s="87"/>
      <c r="Z955" s="87"/>
      <c r="AA955" s="87"/>
      <c r="AB955" s="88"/>
      <c r="AC955" s="87"/>
      <c r="AD955" s="89"/>
      <c r="AE955" s="89"/>
      <c r="AG955" s="89"/>
      <c r="AH955" s="38"/>
    </row>
    <row r="956" spans="1:34" ht="15">
      <c r="A956" s="86"/>
      <c r="X956" s="87"/>
      <c r="Y956" s="87"/>
      <c r="Z956" s="87"/>
      <c r="AA956" s="87"/>
      <c r="AB956" s="88"/>
      <c r="AC956" s="87"/>
      <c r="AD956" s="89"/>
      <c r="AE956" s="89"/>
      <c r="AG956" s="89"/>
      <c r="AH956" s="38"/>
    </row>
    <row r="957" spans="1:34" ht="15">
      <c r="A957" s="86"/>
      <c r="X957" s="87"/>
      <c r="Y957" s="87"/>
      <c r="Z957" s="87"/>
      <c r="AA957" s="87"/>
      <c r="AB957" s="88"/>
      <c r="AC957" s="87"/>
      <c r="AD957" s="89"/>
      <c r="AE957" s="89"/>
      <c r="AG957" s="89"/>
      <c r="AH957" s="38"/>
    </row>
    <row r="958" spans="1:34" ht="15">
      <c r="A958" s="86"/>
      <c r="X958" s="87"/>
      <c r="Y958" s="87"/>
      <c r="Z958" s="87"/>
      <c r="AA958" s="87"/>
      <c r="AB958" s="88"/>
      <c r="AC958" s="87"/>
      <c r="AD958" s="89"/>
      <c r="AE958" s="89"/>
      <c r="AG958" s="89"/>
      <c r="AH958" s="38"/>
    </row>
    <row r="959" spans="1:34" ht="15">
      <c r="A959" s="86"/>
      <c r="X959" s="87"/>
      <c r="Y959" s="87"/>
      <c r="Z959" s="87"/>
      <c r="AA959" s="87"/>
      <c r="AB959" s="88"/>
      <c r="AC959" s="87"/>
      <c r="AD959" s="89"/>
      <c r="AE959" s="89"/>
      <c r="AG959" s="89"/>
      <c r="AH959" s="38"/>
    </row>
    <row r="960" spans="1:34" ht="15">
      <c r="A960" s="86"/>
      <c r="X960" s="87"/>
      <c r="Y960" s="87"/>
      <c r="Z960" s="87"/>
      <c r="AA960" s="87"/>
      <c r="AB960" s="88"/>
      <c r="AC960" s="87"/>
      <c r="AD960" s="89"/>
      <c r="AE960" s="89"/>
      <c r="AG960" s="89"/>
      <c r="AH960" s="38"/>
    </row>
    <row r="961" spans="1:34" ht="15">
      <c r="A961" s="86"/>
      <c r="X961" s="87"/>
      <c r="Y961" s="87"/>
      <c r="Z961" s="87"/>
      <c r="AA961" s="87"/>
      <c r="AB961" s="88"/>
      <c r="AC961" s="87"/>
      <c r="AD961" s="89"/>
      <c r="AE961" s="89"/>
      <c r="AG961" s="89"/>
      <c r="AH961" s="38"/>
    </row>
    <row r="962" spans="1:34" ht="15">
      <c r="A962" s="86"/>
      <c r="X962" s="87"/>
      <c r="Y962" s="87"/>
      <c r="Z962" s="87"/>
      <c r="AA962" s="87"/>
      <c r="AB962" s="88"/>
      <c r="AC962" s="87"/>
      <c r="AD962" s="89"/>
      <c r="AE962" s="89"/>
      <c r="AG962" s="89"/>
      <c r="AH962" s="38"/>
    </row>
    <row r="963" spans="1:34" ht="15">
      <c r="A963" s="86"/>
      <c r="X963" s="87"/>
      <c r="Y963" s="87"/>
      <c r="Z963" s="87"/>
      <c r="AA963" s="87"/>
      <c r="AB963" s="88"/>
      <c r="AC963" s="87"/>
      <c r="AD963" s="89"/>
      <c r="AE963" s="89"/>
      <c r="AG963" s="89"/>
      <c r="AH963" s="38"/>
    </row>
    <row r="964" spans="1:34" ht="15">
      <c r="A964" s="86"/>
      <c r="X964" s="87"/>
      <c r="Y964" s="87"/>
      <c r="Z964" s="87"/>
      <c r="AA964" s="87"/>
      <c r="AB964" s="88"/>
      <c r="AC964" s="87"/>
      <c r="AD964" s="89"/>
      <c r="AE964" s="89"/>
      <c r="AG964" s="89"/>
      <c r="AH964" s="38"/>
    </row>
    <row r="965" spans="1:34" ht="15">
      <c r="A965" s="86"/>
      <c r="X965" s="87"/>
      <c r="Y965" s="87"/>
      <c r="Z965" s="87"/>
      <c r="AA965" s="87"/>
      <c r="AB965" s="88"/>
      <c r="AC965" s="87"/>
      <c r="AD965" s="89"/>
      <c r="AE965" s="89"/>
      <c r="AG965" s="89"/>
      <c r="AH965" s="38"/>
    </row>
    <row r="966" spans="1:34" ht="15">
      <c r="A966" s="86"/>
      <c r="X966" s="87"/>
      <c r="Y966" s="87"/>
      <c r="Z966" s="87"/>
      <c r="AA966" s="87"/>
      <c r="AB966" s="88"/>
      <c r="AC966" s="87"/>
      <c r="AD966" s="89"/>
      <c r="AE966" s="89"/>
      <c r="AG966" s="89"/>
      <c r="AH966" s="38"/>
    </row>
    <row r="967" spans="1:34" ht="15">
      <c r="A967" s="86"/>
      <c r="X967" s="87"/>
      <c r="Y967" s="87"/>
      <c r="Z967" s="87"/>
      <c r="AA967" s="87"/>
      <c r="AB967" s="88"/>
      <c r="AC967" s="87"/>
      <c r="AD967" s="89"/>
      <c r="AE967" s="89"/>
      <c r="AG967" s="89"/>
      <c r="AH967" s="38"/>
    </row>
    <row r="968" spans="1:34" ht="15">
      <c r="A968" s="86"/>
      <c r="X968" s="87"/>
      <c r="Y968" s="87"/>
      <c r="Z968" s="87"/>
      <c r="AA968" s="87"/>
      <c r="AB968" s="88"/>
      <c r="AC968" s="87"/>
      <c r="AD968" s="89"/>
      <c r="AE968" s="89"/>
      <c r="AG968" s="89"/>
      <c r="AH968" s="38"/>
    </row>
    <row r="969" spans="1:34" ht="15">
      <c r="A969" s="86"/>
      <c r="X969" s="87"/>
      <c r="Y969" s="87"/>
      <c r="Z969" s="87"/>
      <c r="AA969" s="87"/>
      <c r="AB969" s="88"/>
      <c r="AC969" s="87"/>
      <c r="AD969" s="89"/>
      <c r="AE969" s="89"/>
      <c r="AG969" s="89"/>
      <c r="AH969" s="38"/>
    </row>
    <row r="970" spans="1:34" ht="15">
      <c r="A970" s="86"/>
      <c r="X970" s="87"/>
      <c r="Y970" s="87"/>
      <c r="Z970" s="87"/>
      <c r="AA970" s="87"/>
      <c r="AB970" s="88"/>
      <c r="AC970" s="87"/>
      <c r="AD970" s="89"/>
      <c r="AE970" s="89"/>
      <c r="AG970" s="89"/>
      <c r="AH970" s="38"/>
    </row>
    <row r="971" spans="1:34" ht="15">
      <c r="A971" s="86"/>
      <c r="X971" s="87"/>
      <c r="Y971" s="87"/>
      <c r="Z971" s="87"/>
      <c r="AA971" s="87"/>
      <c r="AB971" s="88"/>
      <c r="AC971" s="87"/>
      <c r="AD971" s="89"/>
      <c r="AE971" s="89"/>
      <c r="AG971" s="89"/>
      <c r="AH971" s="38"/>
    </row>
    <row r="972" spans="1:34" ht="15">
      <c r="A972" s="86"/>
      <c r="X972" s="87"/>
      <c r="Y972" s="87"/>
      <c r="Z972" s="87"/>
      <c r="AA972" s="87"/>
      <c r="AB972" s="88"/>
      <c r="AC972" s="87"/>
      <c r="AD972" s="89"/>
      <c r="AE972" s="89"/>
      <c r="AG972" s="89"/>
      <c r="AH972" s="38"/>
    </row>
    <row r="973" spans="1:34" ht="15">
      <c r="A973" s="86"/>
      <c r="X973" s="87"/>
      <c r="Y973" s="87"/>
      <c r="Z973" s="87"/>
      <c r="AA973" s="87"/>
      <c r="AB973" s="88"/>
      <c r="AC973" s="87"/>
      <c r="AD973" s="89"/>
      <c r="AE973" s="89"/>
      <c r="AG973" s="89"/>
      <c r="AH973" s="38"/>
    </row>
    <row r="974" spans="1:34" ht="15">
      <c r="A974" s="86"/>
      <c r="X974" s="87"/>
      <c r="Y974" s="87"/>
      <c r="Z974" s="87"/>
      <c r="AA974" s="87"/>
      <c r="AB974" s="88"/>
      <c r="AC974" s="87"/>
      <c r="AD974" s="89"/>
      <c r="AE974" s="89"/>
      <c r="AG974" s="89"/>
      <c r="AH974" s="38"/>
    </row>
    <row r="975" spans="1:34" ht="15">
      <c r="A975" s="86"/>
      <c r="X975" s="87"/>
      <c r="Y975" s="87"/>
      <c r="Z975" s="87"/>
      <c r="AA975" s="87"/>
      <c r="AB975" s="88"/>
      <c r="AC975" s="87"/>
      <c r="AD975" s="89"/>
      <c r="AE975" s="89"/>
      <c r="AG975" s="89"/>
      <c r="AH975" s="38"/>
    </row>
    <row r="976" spans="1:34" ht="15">
      <c r="A976" s="86"/>
      <c r="X976" s="87"/>
      <c r="Y976" s="87"/>
      <c r="Z976" s="87"/>
      <c r="AA976" s="87"/>
      <c r="AB976" s="88"/>
      <c r="AC976" s="87"/>
      <c r="AD976" s="89"/>
      <c r="AE976" s="89"/>
      <c r="AG976" s="89"/>
      <c r="AH976" s="38"/>
    </row>
    <row r="977" spans="1:34" ht="15">
      <c r="A977" s="86"/>
      <c r="X977" s="87"/>
      <c r="Y977" s="87"/>
      <c r="Z977" s="87"/>
      <c r="AA977" s="87"/>
      <c r="AB977" s="88"/>
      <c r="AC977" s="87"/>
      <c r="AD977" s="89"/>
      <c r="AE977" s="89"/>
      <c r="AG977" s="89"/>
      <c r="AH977" s="38"/>
    </row>
    <row r="978" spans="1:34" ht="15">
      <c r="A978" s="86"/>
      <c r="X978" s="87"/>
      <c r="Y978" s="87"/>
      <c r="Z978" s="87"/>
      <c r="AA978" s="87"/>
      <c r="AB978" s="88"/>
      <c r="AC978" s="87"/>
      <c r="AD978" s="89"/>
      <c r="AE978" s="89"/>
      <c r="AG978" s="89"/>
      <c r="AH978" s="38"/>
    </row>
    <row r="979" spans="1:34" ht="15">
      <c r="A979" s="86"/>
      <c r="X979" s="87"/>
      <c r="Y979" s="87"/>
      <c r="Z979" s="87"/>
      <c r="AA979" s="87"/>
      <c r="AB979" s="88"/>
      <c r="AC979" s="87"/>
      <c r="AD979" s="89"/>
      <c r="AE979" s="89"/>
      <c r="AG979" s="89"/>
      <c r="AH979" s="38"/>
    </row>
    <row r="980" spans="1:34" ht="15">
      <c r="A980" s="86"/>
      <c r="X980" s="87"/>
      <c r="Y980" s="87"/>
      <c r="Z980" s="87"/>
      <c r="AA980" s="87"/>
      <c r="AB980" s="88"/>
      <c r="AC980" s="87"/>
      <c r="AD980" s="89"/>
      <c r="AE980" s="89"/>
      <c r="AG980" s="89"/>
      <c r="AH980" s="38"/>
    </row>
    <row r="981" spans="1:34" ht="15">
      <c r="A981" s="86"/>
      <c r="X981" s="87"/>
      <c r="Y981" s="87"/>
      <c r="Z981" s="87"/>
      <c r="AA981" s="87"/>
      <c r="AB981" s="88"/>
      <c r="AC981" s="87"/>
      <c r="AD981" s="89"/>
      <c r="AE981" s="89"/>
      <c r="AG981" s="89"/>
      <c r="AH981" s="38"/>
    </row>
    <row r="982" spans="1:34" ht="15">
      <c r="A982" s="86"/>
      <c r="X982" s="87"/>
      <c r="Y982" s="87"/>
      <c r="Z982" s="87"/>
      <c r="AA982" s="87"/>
      <c r="AB982" s="88"/>
      <c r="AC982" s="87"/>
      <c r="AD982" s="89"/>
      <c r="AE982" s="89"/>
      <c r="AG982" s="89"/>
      <c r="AH982" s="38"/>
    </row>
    <row r="983" spans="1:34" ht="15">
      <c r="A983" s="86"/>
      <c r="X983" s="87"/>
      <c r="Y983" s="87"/>
      <c r="Z983" s="87"/>
      <c r="AA983" s="87"/>
      <c r="AB983" s="88"/>
      <c r="AC983" s="87"/>
      <c r="AD983" s="89"/>
      <c r="AE983" s="89"/>
      <c r="AG983" s="89"/>
      <c r="AH983" s="38"/>
    </row>
    <row r="984" spans="1:34" ht="15">
      <c r="A984" s="86"/>
      <c r="X984" s="87"/>
      <c r="Y984" s="87"/>
      <c r="Z984" s="87"/>
      <c r="AA984" s="87"/>
      <c r="AB984" s="88"/>
      <c r="AC984" s="87"/>
      <c r="AD984" s="89"/>
      <c r="AE984" s="89"/>
      <c r="AG984" s="89"/>
      <c r="AH984" s="38"/>
    </row>
    <row r="985" spans="1:34" ht="15">
      <c r="A985" s="86"/>
      <c r="X985" s="87"/>
      <c r="Y985" s="87"/>
      <c r="Z985" s="87"/>
      <c r="AA985" s="87"/>
      <c r="AB985" s="88"/>
      <c r="AC985" s="87"/>
      <c r="AD985" s="89"/>
      <c r="AE985" s="89"/>
      <c r="AG985" s="89"/>
      <c r="AH985" s="38"/>
    </row>
    <row r="986" spans="1:34" ht="15">
      <c r="A986" s="86"/>
      <c r="X986" s="87"/>
      <c r="Y986" s="87"/>
      <c r="Z986" s="87"/>
      <c r="AA986" s="87"/>
      <c r="AB986" s="88"/>
      <c r="AC986" s="87"/>
      <c r="AD986" s="89"/>
      <c r="AE986" s="89"/>
      <c r="AG986" s="89"/>
      <c r="AH986" s="38"/>
    </row>
    <row r="987" spans="1:34" ht="15">
      <c r="A987" s="86"/>
      <c r="X987" s="87"/>
      <c r="Y987" s="87"/>
      <c r="Z987" s="87"/>
      <c r="AA987" s="87"/>
      <c r="AB987" s="88"/>
      <c r="AC987" s="87"/>
      <c r="AD987" s="89"/>
      <c r="AE987" s="89"/>
      <c r="AG987" s="89"/>
      <c r="AH987" s="38"/>
    </row>
    <row r="988" spans="1:34" ht="15">
      <c r="A988" s="86"/>
      <c r="X988" s="87"/>
      <c r="Y988" s="87"/>
      <c r="Z988" s="87"/>
      <c r="AA988" s="87"/>
      <c r="AB988" s="88"/>
      <c r="AC988" s="87"/>
      <c r="AD988" s="89"/>
      <c r="AE988" s="89"/>
      <c r="AG988" s="89"/>
      <c r="AH988" s="38"/>
    </row>
    <row r="989" spans="1:34" ht="15">
      <c r="A989" s="86"/>
      <c r="X989" s="87"/>
      <c r="Y989" s="87"/>
      <c r="Z989" s="87"/>
      <c r="AA989" s="87"/>
      <c r="AB989" s="88"/>
      <c r="AC989" s="87"/>
      <c r="AD989" s="89"/>
      <c r="AE989" s="89"/>
      <c r="AG989" s="89"/>
      <c r="AH989" s="38"/>
    </row>
    <row r="990" spans="1:34" ht="15">
      <c r="A990" s="86"/>
      <c r="X990" s="87"/>
      <c r="Y990" s="87"/>
      <c r="Z990" s="87"/>
      <c r="AA990" s="87"/>
      <c r="AB990" s="88"/>
      <c r="AC990" s="87"/>
      <c r="AD990" s="89"/>
      <c r="AE990" s="89"/>
      <c r="AG990" s="89"/>
      <c r="AH990" s="38"/>
    </row>
    <row r="991" spans="1:34" ht="15">
      <c r="A991" s="86"/>
      <c r="X991" s="87"/>
      <c r="Y991" s="87"/>
      <c r="Z991" s="87"/>
      <c r="AA991" s="87"/>
      <c r="AB991" s="88"/>
      <c r="AC991" s="87"/>
      <c r="AD991" s="89"/>
      <c r="AE991" s="89"/>
      <c r="AG991" s="89"/>
      <c r="AH991" s="38"/>
    </row>
    <row r="992" spans="1:34" ht="15">
      <c r="A992" s="86"/>
      <c r="X992" s="87"/>
      <c r="Y992" s="87"/>
      <c r="Z992" s="87"/>
      <c r="AA992" s="87"/>
      <c r="AB992" s="88"/>
      <c r="AC992" s="87"/>
      <c r="AD992" s="89"/>
      <c r="AE992" s="89"/>
      <c r="AG992" s="89"/>
      <c r="AH992" s="38"/>
    </row>
    <row r="993" spans="1:34" ht="15">
      <c r="A993" s="86"/>
      <c r="X993" s="87"/>
      <c r="Y993" s="87"/>
      <c r="Z993" s="87"/>
      <c r="AA993" s="87"/>
      <c r="AB993" s="88"/>
      <c r="AC993" s="87"/>
      <c r="AD993" s="89"/>
      <c r="AE993" s="89"/>
      <c r="AG993" s="89"/>
      <c r="AH993" s="38"/>
    </row>
    <row r="994" spans="1:34" ht="15">
      <c r="A994" s="86"/>
      <c r="X994" s="87"/>
      <c r="Y994" s="87"/>
      <c r="Z994" s="87"/>
      <c r="AA994" s="87"/>
      <c r="AB994" s="88"/>
      <c r="AC994" s="87"/>
      <c r="AD994" s="89"/>
      <c r="AE994" s="89"/>
      <c r="AG994" s="89"/>
      <c r="AH994" s="38"/>
    </row>
    <row r="995" spans="1:34" ht="15">
      <c r="A995" s="86"/>
      <c r="X995" s="87"/>
      <c r="Y995" s="87"/>
      <c r="Z995" s="87"/>
      <c r="AA995" s="87"/>
      <c r="AB995" s="88"/>
      <c r="AC995" s="87"/>
      <c r="AD995" s="89"/>
      <c r="AE995" s="89"/>
      <c r="AG995" s="89"/>
      <c r="AH995" s="38"/>
    </row>
    <row r="996" spans="1:34" ht="15">
      <c r="A996" s="86"/>
      <c r="X996" s="87"/>
      <c r="Y996" s="87"/>
      <c r="Z996" s="87"/>
      <c r="AA996" s="87"/>
      <c r="AB996" s="88"/>
      <c r="AC996" s="87"/>
      <c r="AD996" s="89"/>
      <c r="AE996" s="89"/>
      <c r="AG996" s="89"/>
      <c r="AH996" s="38"/>
    </row>
    <row r="997" spans="1:34" ht="15">
      <c r="A997" s="86"/>
      <c r="X997" s="87"/>
      <c r="Y997" s="87"/>
      <c r="Z997" s="87"/>
      <c r="AA997" s="87"/>
      <c r="AB997" s="88"/>
      <c r="AC997" s="87"/>
      <c r="AD997" s="89"/>
      <c r="AE997" s="89"/>
      <c r="AG997" s="89"/>
      <c r="AH997" s="38"/>
    </row>
    <row r="998" spans="1:34" ht="15">
      <c r="A998" s="86"/>
      <c r="X998" s="87"/>
      <c r="Y998" s="87"/>
      <c r="Z998" s="87"/>
      <c r="AA998" s="87"/>
      <c r="AB998" s="88"/>
      <c r="AC998" s="87"/>
      <c r="AD998" s="89"/>
      <c r="AE998" s="89"/>
      <c r="AG998" s="89"/>
      <c r="AH998" s="38"/>
    </row>
    <row r="999" spans="1:34" ht="15">
      <c r="A999" s="86"/>
      <c r="X999" s="87"/>
      <c r="Y999" s="87"/>
      <c r="Z999" s="87"/>
      <c r="AA999" s="87"/>
      <c r="AB999" s="88"/>
      <c r="AC999" s="87"/>
      <c r="AD999" s="89"/>
      <c r="AE999" s="89"/>
      <c r="AG999" s="89"/>
      <c r="AH999" s="38"/>
    </row>
    <row r="1000" spans="1:34" ht="15">
      <c r="A1000" s="86"/>
      <c r="X1000" s="87"/>
      <c r="Y1000" s="87"/>
      <c r="Z1000" s="87"/>
      <c r="AA1000" s="87"/>
      <c r="AB1000" s="88"/>
      <c r="AC1000" s="87"/>
      <c r="AD1000" s="89"/>
      <c r="AE1000" s="89"/>
      <c r="AG1000" s="89"/>
      <c r="AH1000" s="38"/>
    </row>
    <row r="1001" spans="1:34" ht="15">
      <c r="A1001" s="86"/>
      <c r="X1001" s="87"/>
      <c r="Y1001" s="87"/>
      <c r="Z1001" s="87"/>
      <c r="AA1001" s="87"/>
      <c r="AB1001" s="88"/>
      <c r="AC1001" s="87"/>
      <c r="AD1001" s="89"/>
      <c r="AE1001" s="89"/>
      <c r="AG1001" s="89"/>
      <c r="AH1001" s="38"/>
    </row>
    <row r="1002" spans="1:34" ht="15">
      <c r="A1002" s="86"/>
      <c r="X1002" s="87"/>
      <c r="Y1002" s="87"/>
      <c r="Z1002" s="87"/>
      <c r="AA1002" s="87"/>
      <c r="AB1002" s="88"/>
      <c r="AC1002" s="87"/>
      <c r="AD1002" s="89"/>
      <c r="AE1002" s="89"/>
      <c r="AG1002" s="89"/>
      <c r="AH1002" s="38"/>
    </row>
    <row r="1003" spans="1:34" ht="15">
      <c r="A1003" s="86"/>
      <c r="X1003" s="87"/>
      <c r="Y1003" s="87"/>
      <c r="Z1003" s="87"/>
      <c r="AA1003" s="87"/>
      <c r="AB1003" s="88"/>
      <c r="AC1003" s="87"/>
      <c r="AD1003" s="89"/>
      <c r="AE1003" s="89"/>
      <c r="AG1003" s="89"/>
      <c r="AH1003" s="38"/>
    </row>
    <row r="1004" spans="1:34" ht="15">
      <c r="A1004" s="86"/>
      <c r="X1004" s="87"/>
      <c r="Y1004" s="87"/>
      <c r="Z1004" s="87"/>
      <c r="AA1004" s="87"/>
      <c r="AB1004" s="88"/>
      <c r="AC1004" s="87"/>
      <c r="AD1004" s="89"/>
      <c r="AE1004" s="89"/>
      <c r="AG1004" s="89"/>
      <c r="AH1004" s="38"/>
    </row>
    <row r="1005" spans="1:34" ht="15">
      <c r="A1005" s="86"/>
      <c r="X1005" s="87"/>
      <c r="Y1005" s="87"/>
      <c r="Z1005" s="87"/>
      <c r="AA1005" s="87"/>
      <c r="AB1005" s="88"/>
      <c r="AC1005" s="87"/>
      <c r="AD1005" s="89"/>
      <c r="AE1005" s="89"/>
      <c r="AG1005" s="89"/>
      <c r="AH1005" s="38"/>
    </row>
    <row r="1006" spans="1:34" ht="15">
      <c r="A1006" s="86"/>
      <c r="X1006" s="87"/>
      <c r="Y1006" s="87"/>
      <c r="Z1006" s="87"/>
      <c r="AA1006" s="87"/>
      <c r="AB1006" s="88"/>
      <c r="AC1006" s="87"/>
      <c r="AD1006" s="89"/>
      <c r="AE1006" s="89"/>
      <c r="AG1006" s="89"/>
      <c r="AH1006" s="38"/>
    </row>
    <row r="1007" spans="1:34" ht="15">
      <c r="A1007" s="86"/>
      <c r="X1007" s="87"/>
      <c r="Y1007" s="87"/>
      <c r="Z1007" s="87"/>
      <c r="AA1007" s="87"/>
      <c r="AB1007" s="88"/>
      <c r="AC1007" s="87"/>
      <c r="AD1007" s="89"/>
      <c r="AE1007" s="89"/>
      <c r="AG1007" s="89"/>
      <c r="AH1007" s="38"/>
    </row>
    <row r="1008" spans="1:34" ht="15">
      <c r="A1008" s="86"/>
      <c r="X1008" s="87"/>
      <c r="Y1008" s="87"/>
      <c r="Z1008" s="87"/>
      <c r="AA1008" s="87"/>
      <c r="AB1008" s="88"/>
      <c r="AC1008" s="87"/>
      <c r="AD1008" s="89"/>
      <c r="AE1008" s="89"/>
      <c r="AG1008" s="89"/>
      <c r="AH1008" s="38"/>
    </row>
    <row r="1009" spans="1:34" ht="15">
      <c r="A1009" s="86"/>
      <c r="X1009" s="87"/>
      <c r="Y1009" s="87"/>
      <c r="Z1009" s="87"/>
      <c r="AA1009" s="87"/>
      <c r="AB1009" s="88"/>
      <c r="AC1009" s="87"/>
      <c r="AD1009" s="89"/>
      <c r="AE1009" s="89"/>
      <c r="AG1009" s="89"/>
      <c r="AH1009" s="38"/>
    </row>
    <row r="1010" spans="1:34" ht="15">
      <c r="A1010" s="86"/>
      <c r="X1010" s="87"/>
      <c r="Y1010" s="87"/>
      <c r="Z1010" s="87"/>
      <c r="AA1010" s="87"/>
      <c r="AB1010" s="88"/>
      <c r="AC1010" s="87"/>
      <c r="AD1010" s="89"/>
      <c r="AE1010" s="89"/>
      <c r="AG1010" s="89"/>
      <c r="AH1010" s="38"/>
    </row>
    <row r="1011" spans="1:34" ht="15">
      <c r="A1011" s="86"/>
      <c r="X1011" s="87"/>
      <c r="Y1011" s="87"/>
      <c r="Z1011" s="87"/>
      <c r="AA1011" s="87"/>
      <c r="AB1011" s="88"/>
      <c r="AC1011" s="87"/>
      <c r="AD1011" s="89"/>
      <c r="AE1011" s="89"/>
      <c r="AG1011" s="89"/>
      <c r="AH1011" s="38"/>
    </row>
    <row r="1012" spans="1:34" ht="15">
      <c r="A1012" s="86"/>
      <c r="X1012" s="87"/>
      <c r="Y1012" s="87"/>
      <c r="Z1012" s="87"/>
      <c r="AA1012" s="87"/>
      <c r="AB1012" s="88"/>
      <c r="AC1012" s="87"/>
      <c r="AD1012" s="89"/>
      <c r="AE1012" s="89"/>
      <c r="AG1012" s="89"/>
      <c r="AH1012" s="38"/>
    </row>
    <row r="1013" spans="1:34" ht="15">
      <c r="A1013" s="86"/>
      <c r="X1013" s="87"/>
      <c r="Y1013" s="87"/>
      <c r="Z1013" s="87"/>
      <c r="AA1013" s="87"/>
      <c r="AB1013" s="88"/>
      <c r="AC1013" s="87"/>
      <c r="AD1013" s="89"/>
      <c r="AE1013" s="89"/>
      <c r="AG1013" s="89"/>
      <c r="AH1013" s="38"/>
    </row>
    <row r="1014" spans="1:34" ht="15">
      <c r="A1014" s="86"/>
      <c r="X1014" s="87"/>
      <c r="Y1014" s="87"/>
      <c r="Z1014" s="87"/>
      <c r="AA1014" s="87"/>
      <c r="AB1014" s="88"/>
      <c r="AC1014" s="87"/>
      <c r="AD1014" s="89"/>
      <c r="AE1014" s="89"/>
      <c r="AG1014" s="89"/>
      <c r="AH1014" s="38"/>
    </row>
    <row r="1015" spans="1:34" ht="15">
      <c r="A1015" s="86"/>
      <c r="X1015" s="87"/>
      <c r="Y1015" s="87"/>
      <c r="Z1015" s="87"/>
      <c r="AA1015" s="87"/>
      <c r="AB1015" s="88"/>
      <c r="AC1015" s="87"/>
      <c r="AD1015" s="89"/>
      <c r="AE1015" s="89"/>
      <c r="AG1015" s="89"/>
      <c r="AH1015" s="38"/>
    </row>
    <row r="1016" spans="1:34" ht="15">
      <c r="A1016" s="86"/>
      <c r="X1016" s="87"/>
      <c r="Y1016" s="87"/>
      <c r="Z1016" s="87"/>
      <c r="AA1016" s="87"/>
      <c r="AB1016" s="88"/>
      <c r="AC1016" s="87"/>
      <c r="AD1016" s="89"/>
      <c r="AE1016" s="89"/>
      <c r="AG1016" s="89"/>
      <c r="AH1016" s="38"/>
    </row>
    <row r="1017" spans="1:34" ht="15">
      <c r="A1017" s="86"/>
      <c r="X1017" s="87"/>
      <c r="Y1017" s="87"/>
      <c r="Z1017" s="87"/>
      <c r="AA1017" s="87"/>
      <c r="AB1017" s="88"/>
      <c r="AC1017" s="87"/>
      <c r="AD1017" s="89"/>
      <c r="AE1017" s="89"/>
      <c r="AG1017" s="89"/>
      <c r="AH1017" s="38"/>
    </row>
    <row r="1018" spans="1:34" ht="15">
      <c r="A1018" s="86"/>
      <c r="X1018" s="87"/>
      <c r="Y1018" s="87"/>
      <c r="Z1018" s="87"/>
      <c r="AA1018" s="87"/>
      <c r="AB1018" s="88"/>
      <c r="AC1018" s="87"/>
      <c r="AD1018" s="89"/>
      <c r="AE1018" s="89"/>
      <c r="AG1018" s="89"/>
      <c r="AH1018" s="38"/>
    </row>
    <row r="1019" spans="1:34" ht="15">
      <c r="A1019" s="86"/>
      <c r="X1019" s="87"/>
      <c r="Y1019" s="87"/>
      <c r="Z1019" s="87"/>
      <c r="AA1019" s="87"/>
      <c r="AB1019" s="88"/>
      <c r="AC1019" s="87"/>
      <c r="AD1019" s="89"/>
      <c r="AE1019" s="89"/>
      <c r="AG1019" s="89"/>
      <c r="AH1019" s="38"/>
    </row>
    <row r="1020" spans="1:34" ht="15">
      <c r="A1020" s="86"/>
      <c r="X1020" s="87"/>
      <c r="Y1020" s="87"/>
      <c r="Z1020" s="87"/>
      <c r="AA1020" s="87"/>
      <c r="AB1020" s="88"/>
      <c r="AC1020" s="87"/>
      <c r="AD1020" s="89"/>
      <c r="AE1020" s="89"/>
      <c r="AG1020" s="89"/>
      <c r="AH1020" s="38"/>
    </row>
    <row r="1021" spans="1:34" ht="15">
      <c r="A1021" s="86"/>
      <c r="X1021" s="87"/>
      <c r="Y1021" s="87"/>
      <c r="Z1021" s="87"/>
      <c r="AA1021" s="87"/>
      <c r="AB1021" s="88"/>
      <c r="AC1021" s="87"/>
      <c r="AD1021" s="89"/>
      <c r="AE1021" s="89"/>
      <c r="AG1021" s="89"/>
      <c r="AH1021" s="38"/>
    </row>
    <row r="1022" spans="1:34" ht="15">
      <c r="A1022" s="86"/>
      <c r="X1022" s="87"/>
      <c r="Y1022" s="87"/>
      <c r="Z1022" s="87"/>
      <c r="AA1022" s="87"/>
      <c r="AB1022" s="88"/>
      <c r="AC1022" s="87"/>
      <c r="AD1022" s="89"/>
      <c r="AE1022" s="89"/>
      <c r="AG1022" s="89"/>
      <c r="AH1022" s="38"/>
    </row>
    <row r="1023" spans="1:34" ht="15">
      <c r="A1023" s="86"/>
      <c r="X1023" s="87"/>
      <c r="Y1023" s="87"/>
      <c r="Z1023" s="87"/>
      <c r="AA1023" s="87"/>
      <c r="AB1023" s="88"/>
      <c r="AC1023" s="87"/>
      <c r="AD1023" s="89"/>
      <c r="AE1023" s="89"/>
      <c r="AG1023" s="89"/>
      <c r="AH1023" s="38"/>
    </row>
    <row r="1024" spans="1:34" ht="15">
      <c r="A1024" s="86"/>
      <c r="X1024" s="87"/>
      <c r="Y1024" s="87"/>
      <c r="Z1024" s="87"/>
      <c r="AA1024" s="87"/>
      <c r="AB1024" s="88"/>
      <c r="AC1024" s="87"/>
      <c r="AD1024" s="89"/>
      <c r="AE1024" s="89"/>
      <c r="AG1024" s="89"/>
      <c r="AH1024" s="38"/>
    </row>
    <row r="1025" spans="1:34" ht="15">
      <c r="A1025" s="86"/>
      <c r="X1025" s="87"/>
      <c r="Y1025" s="87"/>
      <c r="Z1025" s="87"/>
      <c r="AA1025" s="87"/>
      <c r="AB1025" s="88"/>
      <c r="AC1025" s="87"/>
      <c r="AD1025" s="89"/>
      <c r="AE1025" s="89"/>
      <c r="AG1025" s="89"/>
      <c r="AH1025" s="38"/>
    </row>
    <row r="1026" spans="1:34" ht="15">
      <c r="A1026" s="86"/>
      <c r="X1026" s="87"/>
      <c r="Y1026" s="87"/>
      <c r="Z1026" s="87"/>
      <c r="AA1026" s="87"/>
      <c r="AB1026" s="88"/>
      <c r="AC1026" s="87"/>
      <c r="AD1026" s="89"/>
      <c r="AE1026" s="89"/>
      <c r="AG1026" s="89"/>
      <c r="AH1026" s="38"/>
    </row>
    <row r="1027" spans="1:34" ht="15">
      <c r="A1027" s="86"/>
      <c r="X1027" s="87"/>
      <c r="Y1027" s="87"/>
      <c r="Z1027" s="87"/>
      <c r="AA1027" s="87"/>
      <c r="AB1027" s="88"/>
      <c r="AC1027" s="87"/>
      <c r="AD1027" s="89"/>
      <c r="AE1027" s="89"/>
      <c r="AG1027" s="89"/>
      <c r="AH1027" s="38"/>
    </row>
    <row r="1028" spans="1:34" ht="15">
      <c r="A1028" s="86"/>
      <c r="X1028" s="87"/>
      <c r="Y1028" s="87"/>
      <c r="Z1028" s="87"/>
      <c r="AA1028" s="87"/>
      <c r="AB1028" s="88"/>
      <c r="AC1028" s="87"/>
      <c r="AD1028" s="89"/>
      <c r="AE1028" s="89"/>
      <c r="AG1028" s="89"/>
      <c r="AH1028" s="38"/>
    </row>
    <row r="1029" spans="1:34" ht="15">
      <c r="A1029" s="86"/>
      <c r="X1029" s="87"/>
      <c r="Y1029" s="87"/>
      <c r="Z1029" s="87"/>
      <c r="AA1029" s="87"/>
      <c r="AB1029" s="88"/>
      <c r="AC1029" s="87"/>
      <c r="AD1029" s="89"/>
      <c r="AE1029" s="89"/>
      <c r="AG1029" s="89"/>
      <c r="AH1029" s="38"/>
    </row>
    <row r="1030" spans="1:34" ht="15">
      <c r="A1030" s="86"/>
      <c r="X1030" s="87"/>
      <c r="Y1030" s="87"/>
      <c r="Z1030" s="87"/>
      <c r="AA1030" s="87"/>
      <c r="AB1030" s="88"/>
      <c r="AC1030" s="87"/>
      <c r="AD1030" s="89"/>
      <c r="AE1030" s="89"/>
      <c r="AG1030" s="89"/>
      <c r="AH1030" s="38"/>
    </row>
    <row r="1031" spans="1:34" ht="15">
      <c r="A1031" s="86"/>
      <c r="X1031" s="87"/>
      <c r="Y1031" s="87"/>
      <c r="Z1031" s="87"/>
      <c r="AA1031" s="87"/>
      <c r="AB1031" s="88"/>
      <c r="AC1031" s="87"/>
      <c r="AD1031" s="89"/>
      <c r="AE1031" s="89"/>
      <c r="AG1031" s="89"/>
      <c r="AH1031" s="38"/>
    </row>
    <row r="1032" spans="1:34" ht="15">
      <c r="A1032" s="86"/>
      <c r="X1032" s="87"/>
      <c r="Y1032" s="87"/>
      <c r="Z1032" s="87"/>
      <c r="AA1032" s="87"/>
      <c r="AB1032" s="88"/>
      <c r="AC1032" s="87"/>
      <c r="AD1032" s="89"/>
      <c r="AE1032" s="89"/>
      <c r="AG1032" s="89"/>
      <c r="AH1032" s="38"/>
    </row>
    <row r="1033" spans="1:34" ht="15">
      <c r="A1033" s="86"/>
      <c r="X1033" s="87"/>
      <c r="Y1033" s="87"/>
      <c r="Z1033" s="87"/>
      <c r="AA1033" s="87"/>
      <c r="AB1033" s="88"/>
      <c r="AC1033" s="87"/>
      <c r="AD1033" s="89"/>
      <c r="AE1033" s="89"/>
      <c r="AG1033" s="89"/>
      <c r="AH1033" s="38"/>
    </row>
    <row r="1034" spans="1:34" ht="15">
      <c r="A1034" s="86"/>
      <c r="X1034" s="87"/>
      <c r="Y1034" s="87"/>
      <c r="Z1034" s="87"/>
      <c r="AA1034" s="87"/>
      <c r="AB1034" s="88"/>
      <c r="AC1034" s="87"/>
      <c r="AD1034" s="89"/>
      <c r="AE1034" s="89"/>
      <c r="AG1034" s="89"/>
      <c r="AH1034" s="38"/>
    </row>
    <row r="1035" spans="1:34" ht="15">
      <c r="A1035" s="86"/>
      <c r="X1035" s="87"/>
      <c r="Y1035" s="87"/>
      <c r="Z1035" s="87"/>
      <c r="AA1035" s="87"/>
      <c r="AB1035" s="88"/>
      <c r="AC1035" s="87"/>
      <c r="AD1035" s="89"/>
      <c r="AE1035" s="89"/>
      <c r="AG1035" s="89"/>
      <c r="AH1035" s="38"/>
    </row>
    <row r="1036" spans="1:34" ht="15">
      <c r="A1036" s="86"/>
      <c r="X1036" s="87"/>
      <c r="Y1036" s="87"/>
      <c r="Z1036" s="87"/>
      <c r="AA1036" s="87"/>
      <c r="AB1036" s="88"/>
      <c r="AC1036" s="87"/>
      <c r="AD1036" s="89"/>
      <c r="AE1036" s="89"/>
      <c r="AG1036" s="89"/>
      <c r="AH1036" s="38"/>
    </row>
    <row r="1037" spans="1:34" ht="15">
      <c r="A1037" s="86"/>
      <c r="X1037" s="87"/>
      <c r="Y1037" s="87"/>
      <c r="Z1037" s="87"/>
      <c r="AA1037" s="87"/>
      <c r="AB1037" s="88"/>
      <c r="AC1037" s="87"/>
      <c r="AD1037" s="89"/>
      <c r="AE1037" s="89"/>
      <c r="AG1037" s="89"/>
      <c r="AH1037" s="38"/>
    </row>
    <row r="1038" spans="1:34" ht="15">
      <c r="A1038" s="86"/>
      <c r="X1038" s="87"/>
      <c r="Y1038" s="87"/>
      <c r="Z1038" s="87"/>
      <c r="AA1038" s="87"/>
      <c r="AB1038" s="88"/>
      <c r="AC1038" s="87"/>
      <c r="AD1038" s="89"/>
      <c r="AE1038" s="89"/>
      <c r="AG1038" s="89"/>
      <c r="AH1038" s="38"/>
    </row>
    <row r="1039" spans="1:34" ht="15">
      <c r="A1039" s="86"/>
      <c r="X1039" s="87"/>
      <c r="Y1039" s="87"/>
      <c r="Z1039" s="87"/>
      <c r="AA1039" s="87"/>
      <c r="AB1039" s="88"/>
      <c r="AC1039" s="87"/>
      <c r="AD1039" s="89"/>
      <c r="AE1039" s="89"/>
      <c r="AG1039" s="89"/>
      <c r="AH1039" s="38"/>
    </row>
    <row r="1040" spans="1:34" ht="15">
      <c r="A1040" s="86"/>
      <c r="X1040" s="87"/>
      <c r="Y1040" s="87"/>
      <c r="Z1040" s="87"/>
      <c r="AA1040" s="87"/>
      <c r="AB1040" s="88"/>
      <c r="AC1040" s="87"/>
      <c r="AD1040" s="89"/>
      <c r="AE1040" s="89"/>
      <c r="AG1040" s="89"/>
      <c r="AH1040" s="38"/>
    </row>
    <row r="1041" spans="1:34" ht="15">
      <c r="A1041" s="86"/>
      <c r="X1041" s="87"/>
      <c r="Y1041" s="87"/>
      <c r="Z1041" s="87"/>
      <c r="AA1041" s="87"/>
      <c r="AB1041" s="88"/>
      <c r="AC1041" s="87"/>
      <c r="AD1041" s="89"/>
      <c r="AE1041" s="89"/>
      <c r="AG1041" s="89"/>
      <c r="AH1041" s="38"/>
    </row>
    <row r="1042" spans="1:34" ht="15">
      <c r="A1042" s="86"/>
      <c r="X1042" s="87"/>
      <c r="Y1042" s="87"/>
      <c r="Z1042" s="87"/>
      <c r="AA1042" s="87"/>
      <c r="AB1042" s="88"/>
      <c r="AC1042" s="87"/>
      <c r="AD1042" s="89"/>
      <c r="AE1042" s="89"/>
      <c r="AG1042" s="89"/>
      <c r="AH1042" s="38"/>
    </row>
    <row r="1043" spans="1:34" ht="15">
      <c r="A1043" s="86"/>
      <c r="X1043" s="87"/>
      <c r="Y1043" s="87"/>
      <c r="Z1043" s="87"/>
      <c r="AA1043" s="87"/>
      <c r="AB1043" s="88"/>
      <c r="AC1043" s="87"/>
      <c r="AD1043" s="89"/>
      <c r="AE1043" s="89"/>
      <c r="AG1043" s="89"/>
      <c r="AH1043" s="38"/>
    </row>
    <row r="1044" spans="1:34" ht="15">
      <c r="A1044" s="86"/>
      <c r="X1044" s="87"/>
      <c r="Y1044" s="87"/>
      <c r="Z1044" s="87"/>
      <c r="AA1044" s="87"/>
      <c r="AB1044" s="88"/>
      <c r="AC1044" s="87"/>
      <c r="AD1044" s="89"/>
      <c r="AE1044" s="89"/>
      <c r="AG1044" s="89"/>
      <c r="AH1044" s="38"/>
    </row>
    <row r="1045" spans="1:34" ht="15">
      <c r="A1045" s="86"/>
      <c r="X1045" s="87"/>
      <c r="Y1045" s="87"/>
      <c r="Z1045" s="87"/>
      <c r="AA1045" s="87"/>
      <c r="AB1045" s="88"/>
      <c r="AC1045" s="87"/>
      <c r="AD1045" s="89"/>
      <c r="AE1045" s="89"/>
      <c r="AG1045" s="89"/>
      <c r="AH1045" s="38"/>
    </row>
    <row r="1046" spans="1:34" ht="15">
      <c r="A1046" s="86"/>
      <c r="X1046" s="87"/>
      <c r="Y1046" s="87"/>
      <c r="Z1046" s="87"/>
      <c r="AA1046" s="87"/>
      <c r="AB1046" s="88"/>
      <c r="AC1046" s="87"/>
      <c r="AD1046" s="89"/>
      <c r="AE1046" s="89"/>
      <c r="AG1046" s="89"/>
      <c r="AH1046" s="38"/>
    </row>
    <row r="1047" spans="1:34" ht="15">
      <c r="A1047" s="86"/>
      <c r="X1047" s="87"/>
      <c r="Y1047" s="87"/>
      <c r="Z1047" s="87"/>
      <c r="AA1047" s="87"/>
      <c r="AB1047" s="88"/>
      <c r="AC1047" s="87"/>
      <c r="AD1047" s="89"/>
      <c r="AE1047" s="89"/>
      <c r="AG1047" s="89"/>
      <c r="AH1047" s="38"/>
    </row>
    <row r="1048" spans="1:34" ht="15">
      <c r="A1048" s="86"/>
      <c r="X1048" s="87"/>
      <c r="Y1048" s="87"/>
      <c r="Z1048" s="87"/>
      <c r="AA1048" s="87"/>
      <c r="AB1048" s="88"/>
      <c r="AC1048" s="87"/>
      <c r="AD1048" s="89"/>
      <c r="AE1048" s="89"/>
      <c r="AG1048" s="89"/>
      <c r="AH1048" s="38"/>
    </row>
    <row r="1049" spans="1:34" ht="15">
      <c r="A1049" s="86"/>
      <c r="X1049" s="87"/>
      <c r="Y1049" s="87"/>
      <c r="Z1049" s="87"/>
      <c r="AA1049" s="87"/>
      <c r="AB1049" s="88"/>
      <c r="AC1049" s="87"/>
      <c r="AD1049" s="89"/>
      <c r="AE1049" s="89"/>
      <c r="AG1049" s="89"/>
      <c r="AH1049" s="38"/>
    </row>
    <row r="1050" spans="1:34" ht="15">
      <c r="A1050" s="86"/>
      <c r="X1050" s="87"/>
      <c r="Y1050" s="87"/>
      <c r="Z1050" s="87"/>
      <c r="AA1050" s="87"/>
      <c r="AB1050" s="88"/>
      <c r="AC1050" s="87"/>
      <c r="AD1050" s="89"/>
      <c r="AE1050" s="89"/>
      <c r="AG1050" s="89"/>
      <c r="AH1050" s="38"/>
    </row>
    <row r="1051" spans="1:34" ht="15">
      <c r="A1051" s="86"/>
      <c r="X1051" s="87"/>
      <c r="Y1051" s="87"/>
      <c r="Z1051" s="87"/>
      <c r="AA1051" s="87"/>
      <c r="AB1051" s="88"/>
      <c r="AC1051" s="87"/>
      <c r="AD1051" s="89"/>
      <c r="AE1051" s="89"/>
      <c r="AG1051" s="89"/>
      <c r="AH1051" s="38"/>
    </row>
    <row r="1052" spans="1:34" ht="15">
      <c r="A1052" s="86"/>
      <c r="X1052" s="87"/>
      <c r="Y1052" s="87"/>
      <c r="Z1052" s="87"/>
      <c r="AA1052" s="87"/>
      <c r="AB1052" s="88"/>
      <c r="AC1052" s="87"/>
      <c r="AD1052" s="89"/>
      <c r="AE1052" s="89"/>
      <c r="AG1052" s="89"/>
      <c r="AH1052" s="38"/>
    </row>
    <row r="1053" spans="1:34" ht="15">
      <c r="A1053" s="86"/>
      <c r="X1053" s="87"/>
      <c r="Y1053" s="87"/>
      <c r="Z1053" s="87"/>
      <c r="AA1053" s="87"/>
      <c r="AB1053" s="88"/>
      <c r="AC1053" s="87"/>
      <c r="AD1053" s="89"/>
      <c r="AE1053" s="89"/>
      <c r="AG1053" s="89"/>
      <c r="AH1053" s="38"/>
    </row>
    <row r="1054" spans="1:34" ht="15">
      <c r="A1054" s="86"/>
      <c r="X1054" s="87"/>
      <c r="Y1054" s="87"/>
      <c r="Z1054" s="87"/>
      <c r="AA1054" s="87"/>
      <c r="AB1054" s="88"/>
      <c r="AC1054" s="87"/>
      <c r="AD1054" s="89"/>
      <c r="AE1054" s="89"/>
      <c r="AG1054" s="89"/>
      <c r="AH1054" s="38"/>
    </row>
    <row r="1055" spans="1:34" ht="15">
      <c r="A1055" s="86"/>
      <c r="X1055" s="87"/>
      <c r="Y1055" s="87"/>
      <c r="Z1055" s="87"/>
      <c r="AA1055" s="87"/>
      <c r="AB1055" s="88"/>
      <c r="AC1055" s="87"/>
      <c r="AD1055" s="89"/>
      <c r="AE1055" s="89"/>
      <c r="AG1055" s="89"/>
      <c r="AH1055" s="38"/>
    </row>
    <row r="1056" spans="1:34" ht="15">
      <c r="A1056" s="86"/>
      <c r="X1056" s="87"/>
      <c r="Y1056" s="87"/>
      <c r="Z1056" s="87"/>
      <c r="AA1056" s="87"/>
      <c r="AB1056" s="88"/>
      <c r="AC1056" s="87"/>
      <c r="AD1056" s="89"/>
      <c r="AE1056" s="89"/>
      <c r="AG1056" s="89"/>
      <c r="AH1056" s="38"/>
    </row>
    <row r="1057" spans="1:34" ht="15">
      <c r="A1057" s="86"/>
      <c r="X1057" s="87"/>
      <c r="Y1057" s="87"/>
      <c r="Z1057" s="87"/>
      <c r="AA1057" s="87"/>
      <c r="AB1057" s="88"/>
      <c r="AC1057" s="87"/>
      <c r="AD1057" s="89"/>
      <c r="AE1057" s="89"/>
      <c r="AG1057" s="89"/>
      <c r="AH1057" s="38"/>
    </row>
    <row r="1058" spans="1:34" ht="15">
      <c r="A1058" s="86"/>
      <c r="X1058" s="87"/>
      <c r="Y1058" s="87"/>
      <c r="Z1058" s="87"/>
      <c r="AA1058" s="87"/>
      <c r="AB1058" s="88"/>
      <c r="AC1058" s="87"/>
      <c r="AD1058" s="89"/>
      <c r="AE1058" s="89"/>
      <c r="AG1058" s="89"/>
      <c r="AH1058" s="38"/>
    </row>
    <row r="1059" spans="1:34" ht="15">
      <c r="A1059" s="86"/>
      <c r="X1059" s="87"/>
      <c r="Y1059" s="87"/>
      <c r="Z1059" s="87"/>
      <c r="AA1059" s="87"/>
      <c r="AB1059" s="88"/>
      <c r="AC1059" s="87"/>
      <c r="AD1059" s="89"/>
      <c r="AE1059" s="89"/>
      <c r="AG1059" s="89"/>
      <c r="AH1059" s="38"/>
    </row>
    <row r="1060" spans="1:34" ht="15">
      <c r="A1060" s="86"/>
      <c r="X1060" s="87"/>
      <c r="Y1060" s="87"/>
      <c r="Z1060" s="87"/>
      <c r="AA1060" s="87"/>
      <c r="AB1060" s="88"/>
      <c r="AC1060" s="87"/>
      <c r="AD1060" s="89"/>
      <c r="AE1060" s="89"/>
      <c r="AG1060" s="89"/>
      <c r="AH1060" s="38"/>
    </row>
    <row r="1061" spans="1:34" ht="15">
      <c r="A1061" s="86"/>
      <c r="X1061" s="87"/>
      <c r="Y1061" s="87"/>
      <c r="Z1061" s="87"/>
      <c r="AA1061" s="87"/>
      <c r="AB1061" s="88"/>
      <c r="AC1061" s="87"/>
      <c r="AD1061" s="89"/>
      <c r="AE1061" s="89"/>
      <c r="AG1061" s="89"/>
      <c r="AH1061" s="38"/>
    </row>
    <row r="1062" spans="1:34" ht="15">
      <c r="A1062" s="86"/>
      <c r="X1062" s="87"/>
      <c r="Y1062" s="87"/>
      <c r="Z1062" s="87"/>
      <c r="AA1062" s="87"/>
      <c r="AB1062" s="88"/>
      <c r="AC1062" s="87"/>
      <c r="AD1062" s="89"/>
      <c r="AE1062" s="89"/>
      <c r="AG1062" s="89"/>
      <c r="AH1062" s="38"/>
    </row>
    <row r="1063" spans="1:34" ht="15">
      <c r="A1063" s="86"/>
      <c r="X1063" s="87"/>
      <c r="Y1063" s="87"/>
      <c r="Z1063" s="87"/>
      <c r="AA1063" s="87"/>
      <c r="AB1063" s="88"/>
      <c r="AC1063" s="87"/>
      <c r="AD1063" s="89"/>
      <c r="AE1063" s="89"/>
      <c r="AG1063" s="89"/>
      <c r="AH1063" s="38"/>
    </row>
    <row r="1064" spans="1:34" ht="15">
      <c r="A1064" s="86"/>
      <c r="X1064" s="87"/>
      <c r="Y1064" s="87"/>
      <c r="Z1064" s="87"/>
      <c r="AA1064" s="87"/>
      <c r="AB1064" s="88"/>
      <c r="AC1064" s="87"/>
      <c r="AD1064" s="89"/>
      <c r="AE1064" s="89"/>
      <c r="AG1064" s="89"/>
      <c r="AH1064" s="38"/>
    </row>
    <row r="1065" spans="1:34" ht="15">
      <c r="A1065" s="86"/>
      <c r="X1065" s="87"/>
      <c r="Y1065" s="87"/>
      <c r="Z1065" s="87"/>
      <c r="AA1065" s="87"/>
      <c r="AB1065" s="88"/>
      <c r="AC1065" s="87"/>
      <c r="AD1065" s="89"/>
      <c r="AE1065" s="89"/>
      <c r="AG1065" s="89"/>
      <c r="AH1065" s="38"/>
    </row>
    <row r="1066" spans="1:34" ht="15">
      <c r="A1066" s="86"/>
      <c r="X1066" s="87"/>
      <c r="Y1066" s="87"/>
      <c r="Z1066" s="87"/>
      <c r="AA1066" s="87"/>
      <c r="AB1066" s="88"/>
      <c r="AC1066" s="87"/>
      <c r="AD1066" s="89"/>
      <c r="AE1066" s="89"/>
      <c r="AG1066" s="89"/>
      <c r="AH1066" s="38"/>
    </row>
    <row r="1067" spans="1:34" ht="15">
      <c r="A1067" s="86"/>
      <c r="X1067" s="87"/>
      <c r="Y1067" s="87"/>
      <c r="Z1067" s="87"/>
      <c r="AA1067" s="87"/>
      <c r="AB1067" s="88"/>
      <c r="AC1067" s="87"/>
      <c r="AD1067" s="89"/>
      <c r="AE1067" s="89"/>
      <c r="AG1067" s="89"/>
      <c r="AH1067" s="38"/>
    </row>
    <row r="1068" spans="1:34" ht="15">
      <c r="A1068" s="86"/>
      <c r="X1068" s="87"/>
      <c r="Y1068" s="87"/>
      <c r="Z1068" s="87"/>
      <c r="AA1068" s="87"/>
      <c r="AB1068" s="88"/>
      <c r="AC1068" s="87"/>
      <c r="AD1068" s="89"/>
      <c r="AE1068" s="89"/>
      <c r="AG1068" s="89"/>
      <c r="AH1068" s="38"/>
    </row>
    <row r="1069" spans="1:34" ht="15">
      <c r="A1069" s="86"/>
      <c r="X1069" s="87"/>
      <c r="Y1069" s="87"/>
      <c r="Z1069" s="87"/>
      <c r="AA1069" s="87"/>
      <c r="AB1069" s="88"/>
      <c r="AC1069" s="87"/>
      <c r="AD1069" s="89"/>
      <c r="AE1069" s="89"/>
      <c r="AG1069" s="89"/>
      <c r="AH1069" s="38"/>
    </row>
    <row r="1070" spans="1:34" ht="15">
      <c r="A1070" s="86"/>
      <c r="X1070" s="87"/>
      <c r="Y1070" s="87"/>
      <c r="Z1070" s="87"/>
      <c r="AA1070" s="87"/>
      <c r="AB1070" s="88"/>
      <c r="AC1070" s="87"/>
      <c r="AD1070" s="89"/>
      <c r="AE1070" s="89"/>
      <c r="AG1070" s="89"/>
      <c r="AH1070" s="38"/>
    </row>
    <row r="1071" spans="1:34" ht="15">
      <c r="A1071" s="86"/>
      <c r="X1071" s="87"/>
      <c r="Y1071" s="87"/>
      <c r="Z1071" s="87"/>
      <c r="AA1071" s="87"/>
      <c r="AB1071" s="88"/>
      <c r="AC1071" s="87"/>
      <c r="AD1071" s="89"/>
      <c r="AE1071" s="89"/>
      <c r="AG1071" s="89"/>
      <c r="AH1071" s="38"/>
    </row>
    <row r="1072" spans="1:34" ht="15">
      <c r="A1072" s="86"/>
      <c r="X1072" s="87"/>
      <c r="Y1072" s="87"/>
      <c r="Z1072" s="87"/>
      <c r="AA1072" s="87"/>
      <c r="AB1072" s="88"/>
      <c r="AC1072" s="87"/>
      <c r="AD1072" s="89"/>
      <c r="AE1072" s="89"/>
      <c r="AG1072" s="89"/>
      <c r="AH1072" s="38"/>
    </row>
    <row r="1073" spans="1:34" ht="15">
      <c r="A1073" s="86"/>
      <c r="X1073" s="87"/>
      <c r="Y1073" s="87"/>
      <c r="Z1073" s="87"/>
      <c r="AA1073" s="87"/>
      <c r="AB1073" s="88"/>
      <c r="AC1073" s="87"/>
      <c r="AD1073" s="89"/>
      <c r="AE1073" s="89"/>
      <c r="AG1073" s="89"/>
      <c r="AH1073" s="38"/>
    </row>
    <row r="1074" spans="1:34" ht="15">
      <c r="A1074" s="86"/>
      <c r="X1074" s="87"/>
      <c r="Y1074" s="87"/>
      <c r="Z1074" s="87"/>
      <c r="AA1074" s="87"/>
      <c r="AB1074" s="88"/>
      <c r="AC1074" s="87"/>
      <c r="AD1074" s="89"/>
      <c r="AE1074" s="89"/>
      <c r="AG1074" s="89"/>
      <c r="AH1074" s="38"/>
    </row>
    <row r="1075" spans="1:34" ht="15">
      <c r="A1075" s="86"/>
      <c r="X1075" s="87"/>
      <c r="Y1075" s="87"/>
      <c r="Z1075" s="87"/>
      <c r="AA1075" s="87"/>
      <c r="AB1075" s="88"/>
      <c r="AC1075" s="87"/>
      <c r="AD1075" s="89"/>
      <c r="AE1075" s="89"/>
      <c r="AG1075" s="89"/>
      <c r="AH1075" s="38"/>
    </row>
    <row r="1076" spans="1:34" ht="15">
      <c r="A1076" s="86"/>
      <c r="X1076" s="87"/>
      <c r="Y1076" s="87"/>
      <c r="Z1076" s="87"/>
      <c r="AA1076" s="87"/>
      <c r="AB1076" s="88"/>
      <c r="AC1076" s="87"/>
      <c r="AD1076" s="89"/>
      <c r="AE1076" s="89"/>
      <c r="AG1076" s="89"/>
      <c r="AH1076" s="38"/>
    </row>
    <row r="1077" spans="1:34" ht="15">
      <c r="A1077" s="86"/>
      <c r="X1077" s="87"/>
      <c r="Y1077" s="87"/>
      <c r="Z1077" s="87"/>
      <c r="AA1077" s="87"/>
      <c r="AB1077" s="88"/>
      <c r="AC1077" s="87"/>
      <c r="AD1077" s="89"/>
      <c r="AE1077" s="89"/>
      <c r="AG1077" s="89"/>
      <c r="AH1077" s="38"/>
    </row>
    <row r="1078" spans="1:34" ht="15">
      <c r="A1078" s="86"/>
      <c r="X1078" s="87"/>
      <c r="Y1078" s="87"/>
      <c r="Z1078" s="87"/>
      <c r="AA1078" s="87"/>
      <c r="AB1078" s="88"/>
      <c r="AC1078" s="87"/>
      <c r="AD1078" s="89"/>
      <c r="AE1078" s="89"/>
      <c r="AG1078" s="89"/>
      <c r="AH1078" s="38"/>
    </row>
    <row r="1079" spans="1:34" ht="15">
      <c r="A1079" s="86"/>
      <c r="X1079" s="87"/>
      <c r="Y1079" s="87"/>
      <c r="Z1079" s="87"/>
      <c r="AA1079" s="87"/>
      <c r="AB1079" s="88"/>
      <c r="AC1079" s="87"/>
      <c r="AD1079" s="89"/>
      <c r="AE1079" s="89"/>
      <c r="AG1079" s="89"/>
      <c r="AH1079" s="38"/>
    </row>
    <row r="1080" spans="1:34" ht="15">
      <c r="A1080" s="86"/>
      <c r="X1080" s="87"/>
      <c r="Y1080" s="87"/>
      <c r="Z1080" s="87"/>
      <c r="AA1080" s="87"/>
      <c r="AB1080" s="88"/>
      <c r="AC1080" s="87"/>
      <c r="AD1080" s="89"/>
      <c r="AE1080" s="89"/>
      <c r="AG1080" s="89"/>
      <c r="AH1080" s="38"/>
    </row>
    <row r="1081" spans="1:34" ht="15">
      <c r="A1081" s="86"/>
      <c r="X1081" s="87"/>
      <c r="Y1081" s="87"/>
      <c r="Z1081" s="87"/>
      <c r="AA1081" s="87"/>
      <c r="AB1081" s="88"/>
      <c r="AC1081" s="87"/>
      <c r="AD1081" s="89"/>
      <c r="AE1081" s="89"/>
      <c r="AG1081" s="89"/>
      <c r="AH1081" s="38"/>
    </row>
    <row r="1082" spans="1:34" ht="15">
      <c r="A1082" s="86"/>
      <c r="X1082" s="87"/>
      <c r="Y1082" s="87"/>
      <c r="Z1082" s="87"/>
      <c r="AA1082" s="87"/>
      <c r="AB1082" s="88"/>
      <c r="AC1082" s="87"/>
      <c r="AD1082" s="89"/>
      <c r="AE1082" s="89"/>
      <c r="AG1082" s="89"/>
      <c r="AH1082" s="38"/>
    </row>
    <row r="1083" spans="1:34" ht="15">
      <c r="A1083" s="86"/>
      <c r="X1083" s="87"/>
      <c r="Y1083" s="87"/>
      <c r="Z1083" s="87"/>
      <c r="AA1083" s="87"/>
      <c r="AB1083" s="88"/>
      <c r="AC1083" s="87"/>
      <c r="AD1083" s="89"/>
      <c r="AE1083" s="89"/>
      <c r="AG1083" s="89"/>
      <c r="AH1083" s="38"/>
    </row>
    <row r="1084" spans="1:34" ht="15">
      <c r="A1084" s="86"/>
      <c r="X1084" s="87"/>
      <c r="Y1084" s="87"/>
      <c r="Z1084" s="87"/>
      <c r="AA1084" s="87"/>
      <c r="AB1084" s="88"/>
      <c r="AC1084" s="87"/>
      <c r="AD1084" s="89"/>
      <c r="AE1084" s="89"/>
      <c r="AG1084" s="89"/>
      <c r="AH1084" s="38"/>
    </row>
    <row r="1085" spans="1:34" ht="15">
      <c r="A1085" s="86"/>
      <c r="X1085" s="87"/>
      <c r="Y1085" s="87"/>
      <c r="Z1085" s="87"/>
      <c r="AA1085" s="87"/>
      <c r="AB1085" s="88"/>
      <c r="AC1085" s="87"/>
      <c r="AD1085" s="89"/>
      <c r="AE1085" s="89"/>
      <c r="AG1085" s="89"/>
      <c r="AH1085" s="38"/>
    </row>
    <row r="1086" spans="1:34" ht="15">
      <c r="A1086" s="86"/>
      <c r="X1086" s="87"/>
      <c r="Y1086" s="87"/>
      <c r="Z1086" s="87"/>
      <c r="AA1086" s="87"/>
      <c r="AB1086" s="88"/>
      <c r="AC1086" s="87"/>
      <c r="AD1086" s="89"/>
      <c r="AE1086" s="89"/>
      <c r="AG1086" s="89"/>
      <c r="AH1086" s="38"/>
    </row>
    <row r="1087" spans="1:34" ht="15">
      <c r="A1087" s="86"/>
      <c r="X1087" s="87"/>
      <c r="Y1087" s="87"/>
      <c r="Z1087" s="87"/>
      <c r="AA1087" s="87"/>
      <c r="AB1087" s="88"/>
      <c r="AC1087" s="87"/>
      <c r="AD1087" s="89"/>
      <c r="AE1087" s="89"/>
      <c r="AG1087" s="89"/>
      <c r="AH1087" s="38"/>
    </row>
    <row r="1088" spans="1:34" ht="15">
      <c r="A1088" s="86"/>
      <c r="X1088" s="87"/>
      <c r="Y1088" s="87"/>
      <c r="Z1088" s="87"/>
      <c r="AA1088" s="87"/>
      <c r="AB1088" s="88"/>
      <c r="AC1088" s="87"/>
      <c r="AD1088" s="89"/>
      <c r="AE1088" s="89"/>
      <c r="AG1088" s="89"/>
      <c r="AH1088" s="38"/>
    </row>
    <row r="1089" spans="1:34" ht="15">
      <c r="A1089" s="86"/>
      <c r="X1089" s="87"/>
      <c r="Y1089" s="87"/>
      <c r="Z1089" s="87"/>
      <c r="AA1089" s="87"/>
      <c r="AB1089" s="88"/>
      <c r="AC1089" s="87"/>
      <c r="AD1089" s="89"/>
      <c r="AE1089" s="89"/>
      <c r="AG1089" s="89"/>
      <c r="AH1089" s="38"/>
    </row>
    <row r="1090" spans="1:34" ht="15">
      <c r="A1090" s="86"/>
      <c r="X1090" s="87"/>
      <c r="Y1090" s="87"/>
      <c r="Z1090" s="87"/>
      <c r="AA1090" s="87"/>
      <c r="AB1090" s="88"/>
      <c r="AC1090" s="87"/>
      <c r="AD1090" s="89"/>
      <c r="AE1090" s="89"/>
      <c r="AG1090" s="89"/>
      <c r="AH1090" s="38"/>
    </row>
    <row r="1091" spans="1:34" ht="15">
      <c r="A1091" s="86"/>
      <c r="X1091" s="87"/>
      <c r="Y1091" s="87"/>
      <c r="Z1091" s="87"/>
      <c r="AA1091" s="87"/>
      <c r="AB1091" s="88"/>
      <c r="AC1091" s="87"/>
      <c r="AD1091" s="89"/>
      <c r="AE1091" s="89"/>
      <c r="AG1091" s="89"/>
      <c r="AH1091" s="38"/>
    </row>
    <row r="1092" spans="1:34" ht="15">
      <c r="A1092" s="86"/>
      <c r="X1092" s="87"/>
      <c r="Y1092" s="87"/>
      <c r="Z1092" s="87"/>
      <c r="AA1092" s="87"/>
      <c r="AB1092" s="88"/>
      <c r="AC1092" s="87"/>
      <c r="AD1092" s="89"/>
      <c r="AE1092" s="89"/>
      <c r="AG1092" s="89"/>
      <c r="AH1092" s="38"/>
    </row>
    <row r="1093" spans="1:34" ht="15">
      <c r="A1093" s="86"/>
      <c r="X1093" s="87"/>
      <c r="Y1093" s="87"/>
      <c r="Z1093" s="87"/>
      <c r="AA1093" s="87"/>
      <c r="AB1093" s="88"/>
      <c r="AC1093" s="87"/>
      <c r="AD1093" s="89"/>
      <c r="AE1093" s="89"/>
      <c r="AG1093" s="89"/>
      <c r="AH1093" s="38"/>
    </row>
    <row r="1094" spans="1:34" ht="15">
      <c r="A1094" s="86"/>
      <c r="X1094" s="87"/>
      <c r="Y1094" s="87"/>
      <c r="Z1094" s="87"/>
      <c r="AA1094" s="87"/>
      <c r="AB1094" s="88"/>
      <c r="AC1094" s="87"/>
      <c r="AD1094" s="89"/>
      <c r="AE1094" s="89"/>
      <c r="AG1094" s="89"/>
      <c r="AH1094" s="38"/>
    </row>
    <row r="1095" spans="1:34" ht="15">
      <c r="A1095" s="86"/>
      <c r="X1095" s="87"/>
      <c r="Y1095" s="87"/>
      <c r="Z1095" s="87"/>
      <c r="AA1095" s="87"/>
      <c r="AB1095" s="88"/>
      <c r="AC1095" s="87"/>
      <c r="AD1095" s="89"/>
      <c r="AE1095" s="89"/>
      <c r="AG1095" s="89"/>
      <c r="AH1095" s="38"/>
    </row>
    <row r="1096" spans="1:34" ht="15">
      <c r="A1096" s="86"/>
      <c r="X1096" s="87"/>
      <c r="Y1096" s="87"/>
      <c r="Z1096" s="87"/>
      <c r="AA1096" s="87"/>
      <c r="AB1096" s="88"/>
      <c r="AC1096" s="87"/>
      <c r="AD1096" s="89"/>
      <c r="AE1096" s="89"/>
      <c r="AG1096" s="89"/>
      <c r="AH1096" s="38"/>
    </row>
    <row r="1097" spans="1:34" ht="15">
      <c r="A1097" s="86"/>
      <c r="X1097" s="87"/>
      <c r="Y1097" s="87"/>
      <c r="Z1097" s="87"/>
      <c r="AA1097" s="87"/>
      <c r="AB1097" s="88"/>
      <c r="AC1097" s="87"/>
      <c r="AD1097" s="89"/>
      <c r="AE1097" s="89"/>
      <c r="AG1097" s="89"/>
      <c r="AH1097" s="38"/>
    </row>
    <row r="1098" spans="1:34" ht="15">
      <c r="A1098" s="86"/>
      <c r="X1098" s="87"/>
      <c r="Y1098" s="87"/>
      <c r="Z1098" s="87"/>
      <c r="AA1098" s="87"/>
      <c r="AB1098" s="88"/>
      <c r="AC1098" s="87"/>
      <c r="AD1098" s="89"/>
      <c r="AE1098" s="89"/>
      <c r="AG1098" s="89"/>
      <c r="AH1098" s="38"/>
    </row>
    <row r="1099" spans="1:34" ht="15">
      <c r="A1099" s="86"/>
      <c r="X1099" s="87"/>
      <c r="Y1099" s="87"/>
      <c r="Z1099" s="87"/>
      <c r="AA1099" s="87"/>
      <c r="AB1099" s="88"/>
      <c r="AC1099" s="87"/>
      <c r="AD1099" s="89"/>
      <c r="AE1099" s="89"/>
      <c r="AG1099" s="89"/>
      <c r="AH1099" s="38"/>
    </row>
    <row r="1100" spans="1:34" ht="15">
      <c r="A1100" s="86"/>
      <c r="X1100" s="87"/>
      <c r="Y1100" s="87"/>
      <c r="Z1100" s="87"/>
      <c r="AA1100" s="87"/>
      <c r="AB1100" s="88"/>
      <c r="AC1100" s="87"/>
      <c r="AD1100" s="89"/>
      <c r="AE1100" s="89"/>
      <c r="AG1100" s="89"/>
      <c r="AH1100" s="38"/>
    </row>
    <row r="1101" spans="1:34" ht="15">
      <c r="A1101" s="86"/>
      <c r="X1101" s="87"/>
      <c r="Y1101" s="87"/>
      <c r="Z1101" s="87"/>
      <c r="AA1101" s="87"/>
      <c r="AB1101" s="88"/>
      <c r="AC1101" s="87"/>
      <c r="AD1101" s="89"/>
      <c r="AE1101" s="89"/>
      <c r="AG1101" s="89"/>
      <c r="AH1101" s="38"/>
    </row>
    <row r="1102" spans="1:34" ht="15">
      <c r="A1102" s="86"/>
      <c r="X1102" s="87"/>
      <c r="Y1102" s="87"/>
      <c r="Z1102" s="87"/>
      <c r="AA1102" s="87"/>
      <c r="AB1102" s="88"/>
      <c r="AC1102" s="87"/>
      <c r="AD1102" s="89"/>
      <c r="AE1102" s="89"/>
      <c r="AG1102" s="89"/>
      <c r="AH1102" s="38"/>
    </row>
    <row r="1103" spans="1:34" ht="15">
      <c r="A1103" s="86"/>
      <c r="X1103" s="87"/>
      <c r="Y1103" s="87"/>
      <c r="Z1103" s="87"/>
      <c r="AA1103" s="87"/>
      <c r="AB1103" s="88"/>
      <c r="AC1103" s="87"/>
      <c r="AD1103" s="89"/>
      <c r="AE1103" s="89"/>
      <c r="AG1103" s="89"/>
      <c r="AH1103" s="38"/>
    </row>
    <row r="1104" spans="1:34" ht="15">
      <c r="A1104" s="86"/>
      <c r="X1104" s="87"/>
      <c r="Y1104" s="87"/>
      <c r="Z1104" s="87"/>
      <c r="AA1104" s="87"/>
      <c r="AB1104" s="88"/>
      <c r="AC1104" s="87"/>
      <c r="AD1104" s="89"/>
      <c r="AE1104" s="89"/>
      <c r="AG1104" s="89"/>
      <c r="AH1104" s="38"/>
    </row>
    <row r="1105" spans="1:34" ht="15">
      <c r="A1105" s="86"/>
      <c r="X1105" s="87"/>
      <c r="Y1105" s="87"/>
      <c r="Z1105" s="87"/>
      <c r="AA1105" s="87"/>
      <c r="AB1105" s="88"/>
      <c r="AC1105" s="87"/>
      <c r="AD1105" s="89"/>
      <c r="AE1105" s="89"/>
      <c r="AG1105" s="89"/>
      <c r="AH1105" s="38"/>
    </row>
    <row r="1106" spans="1:34" ht="15">
      <c r="A1106" s="86"/>
      <c r="X1106" s="87"/>
      <c r="Y1106" s="87"/>
      <c r="Z1106" s="87"/>
      <c r="AA1106" s="87"/>
      <c r="AB1106" s="88"/>
      <c r="AC1106" s="87"/>
      <c r="AD1106" s="89"/>
      <c r="AE1106" s="89"/>
      <c r="AG1106" s="89"/>
      <c r="AH1106" s="38"/>
    </row>
    <row r="1107" spans="1:34" ht="15">
      <c r="A1107" s="86"/>
      <c r="X1107" s="87"/>
      <c r="Y1107" s="87"/>
      <c r="Z1107" s="87"/>
      <c r="AA1107" s="87"/>
      <c r="AB1107" s="88"/>
      <c r="AC1107" s="87"/>
      <c r="AD1107" s="89"/>
      <c r="AE1107" s="89"/>
      <c r="AG1107" s="89"/>
      <c r="AH1107" s="38"/>
    </row>
    <row r="1108" spans="1:34" ht="15">
      <c r="A1108" s="86"/>
      <c r="X1108" s="87"/>
      <c r="Y1108" s="87"/>
      <c r="Z1108" s="87"/>
      <c r="AA1108" s="87"/>
      <c r="AB1108" s="88"/>
      <c r="AC1108" s="87"/>
      <c r="AD1108" s="89"/>
      <c r="AE1108" s="89"/>
      <c r="AG1108" s="89"/>
      <c r="AH1108" s="38"/>
    </row>
    <row r="1109" spans="1:34" ht="15">
      <c r="A1109" s="86"/>
      <c r="X1109" s="87"/>
      <c r="Y1109" s="87"/>
      <c r="Z1109" s="87"/>
      <c r="AA1109" s="87"/>
      <c r="AB1109" s="88"/>
      <c r="AC1109" s="87"/>
      <c r="AD1109" s="89"/>
      <c r="AE1109" s="89"/>
      <c r="AG1109" s="89"/>
      <c r="AH1109" s="38"/>
    </row>
    <row r="1110" spans="1:34" ht="15">
      <c r="A1110" s="86"/>
      <c r="X1110" s="87"/>
      <c r="Y1110" s="87"/>
      <c r="Z1110" s="87"/>
      <c r="AA1110" s="87"/>
      <c r="AB1110" s="88"/>
      <c r="AC1110" s="87"/>
      <c r="AD1110" s="89"/>
      <c r="AE1110" s="89"/>
      <c r="AG1110" s="89"/>
      <c r="AH1110" s="38"/>
    </row>
    <row r="1111" spans="1:34" ht="15">
      <c r="A1111" s="86"/>
      <c r="X1111" s="87"/>
      <c r="Y1111" s="87"/>
      <c r="Z1111" s="87"/>
      <c r="AA1111" s="87"/>
      <c r="AB1111" s="88"/>
      <c r="AC1111" s="87"/>
      <c r="AD1111" s="89"/>
      <c r="AE1111" s="89"/>
      <c r="AG1111" s="89"/>
      <c r="AH1111" s="38"/>
    </row>
    <row r="1112" spans="1:34" ht="15">
      <c r="A1112" s="86"/>
      <c r="X1112" s="87"/>
      <c r="Y1112" s="87"/>
      <c r="Z1112" s="87"/>
      <c r="AA1112" s="87"/>
      <c r="AB1112" s="88"/>
      <c r="AC1112" s="87"/>
      <c r="AD1112" s="89"/>
      <c r="AE1112" s="89"/>
      <c r="AG1112" s="89"/>
      <c r="AH1112" s="38"/>
    </row>
    <row r="1113" spans="1:34" ht="15">
      <c r="A1113" s="86"/>
      <c r="X1113" s="87"/>
      <c r="Y1113" s="87"/>
      <c r="Z1113" s="87"/>
      <c r="AA1113" s="87"/>
      <c r="AB1113" s="88"/>
      <c r="AC1113" s="87"/>
      <c r="AD1113" s="89"/>
      <c r="AE1113" s="89"/>
      <c r="AG1113" s="89"/>
      <c r="AH1113" s="38"/>
    </row>
    <row r="1114" spans="1:34" ht="15">
      <c r="A1114" s="86"/>
      <c r="X1114" s="87"/>
      <c r="Y1114" s="87"/>
      <c r="Z1114" s="87"/>
      <c r="AA1114" s="87"/>
      <c r="AB1114" s="88"/>
      <c r="AC1114" s="87"/>
      <c r="AD1114" s="89"/>
      <c r="AE1114" s="89"/>
      <c r="AG1114" s="89"/>
      <c r="AH1114" s="38"/>
    </row>
    <row r="1115" spans="1:34" ht="15">
      <c r="A1115" s="86"/>
      <c r="X1115" s="87"/>
      <c r="Y1115" s="87"/>
      <c r="Z1115" s="87"/>
      <c r="AA1115" s="87"/>
      <c r="AB1115" s="88"/>
      <c r="AC1115" s="87"/>
      <c r="AD1115" s="89"/>
      <c r="AE1115" s="89"/>
      <c r="AG1115" s="89"/>
      <c r="AH1115" s="38"/>
    </row>
    <row r="1116" spans="1:34" ht="15">
      <c r="A1116" s="86"/>
      <c r="X1116" s="87"/>
      <c r="Y1116" s="87"/>
      <c r="Z1116" s="87"/>
      <c r="AA1116" s="87"/>
      <c r="AB1116" s="88"/>
      <c r="AC1116" s="87"/>
      <c r="AD1116" s="89"/>
      <c r="AE1116" s="89"/>
      <c r="AG1116" s="89"/>
      <c r="AH1116" s="38"/>
    </row>
    <row r="1117" spans="1:34" ht="15">
      <c r="A1117" s="86"/>
      <c r="X1117" s="87"/>
      <c r="Y1117" s="87"/>
      <c r="Z1117" s="87"/>
      <c r="AA1117" s="87"/>
      <c r="AB1117" s="88"/>
      <c r="AC1117" s="87"/>
      <c r="AD1117" s="89"/>
      <c r="AE1117" s="89"/>
      <c r="AG1117" s="89"/>
      <c r="AH1117" s="38"/>
    </row>
    <row r="1118" spans="1:34" ht="15">
      <c r="A1118" s="86"/>
      <c r="X1118" s="87"/>
      <c r="Y1118" s="87"/>
      <c r="Z1118" s="87"/>
      <c r="AA1118" s="87"/>
      <c r="AB1118" s="88"/>
      <c r="AC1118" s="87"/>
      <c r="AD1118" s="89"/>
      <c r="AE1118" s="89"/>
      <c r="AG1118" s="89"/>
      <c r="AH1118" s="38"/>
    </row>
    <row r="1119" spans="1:34" ht="15">
      <c r="A1119" s="86"/>
      <c r="X1119" s="87"/>
      <c r="Y1119" s="87"/>
      <c r="Z1119" s="87"/>
      <c r="AA1119" s="87"/>
      <c r="AB1119" s="88"/>
      <c r="AC1119" s="87"/>
      <c r="AD1119" s="89"/>
      <c r="AE1119" s="89"/>
      <c r="AG1119" s="89"/>
      <c r="AH1119" s="38"/>
    </row>
    <row r="1120" spans="1:34" ht="15">
      <c r="A1120" s="86"/>
      <c r="X1120" s="87"/>
      <c r="Y1120" s="87"/>
      <c r="Z1120" s="87"/>
      <c r="AA1120" s="87"/>
      <c r="AB1120" s="88"/>
      <c r="AC1120" s="87"/>
      <c r="AD1120" s="89"/>
      <c r="AE1120" s="89"/>
      <c r="AG1120" s="89"/>
      <c r="AH1120" s="38"/>
    </row>
    <row r="1121" spans="1:34" ht="15">
      <c r="A1121" s="86"/>
      <c r="X1121" s="87"/>
      <c r="Y1121" s="87"/>
      <c r="Z1121" s="87"/>
      <c r="AA1121" s="87"/>
      <c r="AB1121" s="88"/>
      <c r="AC1121" s="87"/>
      <c r="AD1121" s="89"/>
      <c r="AE1121" s="89"/>
      <c r="AG1121" s="89"/>
      <c r="AH1121" s="38"/>
    </row>
    <row r="1122" spans="1:34" ht="15">
      <c r="A1122" s="86"/>
      <c r="X1122" s="87"/>
      <c r="Y1122" s="87"/>
      <c r="Z1122" s="87"/>
      <c r="AA1122" s="87"/>
      <c r="AB1122" s="88"/>
      <c r="AC1122" s="87"/>
      <c r="AD1122" s="89"/>
      <c r="AE1122" s="89"/>
      <c r="AG1122" s="89"/>
      <c r="AH1122" s="38"/>
    </row>
    <row r="1123" spans="1:34" ht="15">
      <c r="A1123" s="86"/>
      <c r="X1123" s="87"/>
      <c r="Y1123" s="87"/>
      <c r="Z1123" s="87"/>
      <c r="AA1123" s="87"/>
      <c r="AB1123" s="88"/>
      <c r="AC1123" s="87"/>
      <c r="AD1123" s="89"/>
      <c r="AE1123" s="89"/>
      <c r="AG1123" s="89"/>
      <c r="AH1123" s="38"/>
    </row>
    <row r="1124" spans="1:34" ht="15">
      <c r="A1124" s="86"/>
      <c r="X1124" s="87"/>
      <c r="Y1124" s="87"/>
      <c r="Z1124" s="87"/>
      <c r="AA1124" s="87"/>
      <c r="AB1124" s="88"/>
      <c r="AC1124" s="87"/>
      <c r="AD1124" s="89"/>
      <c r="AE1124" s="89"/>
      <c r="AG1124" s="89"/>
      <c r="AH1124" s="38"/>
    </row>
    <row r="1125" spans="1:34" ht="15">
      <c r="A1125" s="86"/>
      <c r="X1125" s="87"/>
      <c r="Y1125" s="87"/>
      <c r="Z1125" s="87"/>
      <c r="AA1125" s="87"/>
      <c r="AB1125" s="88"/>
      <c r="AC1125" s="87"/>
      <c r="AD1125" s="89"/>
      <c r="AE1125" s="89"/>
      <c r="AG1125" s="89"/>
      <c r="AH1125" s="38"/>
    </row>
    <row r="1126" spans="1:34" ht="15">
      <c r="A1126" s="86"/>
      <c r="X1126" s="87"/>
      <c r="Y1126" s="87"/>
      <c r="Z1126" s="87"/>
      <c r="AA1126" s="87"/>
      <c r="AB1126" s="88"/>
      <c r="AC1126" s="87"/>
      <c r="AD1126" s="89"/>
      <c r="AE1126" s="89"/>
      <c r="AG1126" s="89"/>
      <c r="AH1126" s="38"/>
    </row>
    <row r="1127" spans="1:34" ht="15">
      <c r="A1127" s="86"/>
      <c r="X1127" s="87"/>
      <c r="Y1127" s="87"/>
      <c r="Z1127" s="87"/>
      <c r="AA1127" s="87"/>
      <c r="AB1127" s="88"/>
      <c r="AC1127" s="87"/>
      <c r="AD1127" s="89"/>
      <c r="AE1127" s="89"/>
      <c r="AG1127" s="89"/>
      <c r="AH1127" s="38"/>
    </row>
    <row r="1128" spans="1:34" ht="15">
      <c r="A1128" s="86"/>
      <c r="X1128" s="87"/>
      <c r="Y1128" s="87"/>
      <c r="Z1128" s="87"/>
      <c r="AA1128" s="87"/>
      <c r="AB1128" s="88"/>
      <c r="AC1128" s="87"/>
      <c r="AD1128" s="89"/>
      <c r="AE1128" s="89"/>
      <c r="AG1128" s="89"/>
      <c r="AH1128" s="38"/>
    </row>
    <row r="1129" spans="1:34" ht="15">
      <c r="A1129" s="86"/>
      <c r="X1129" s="87"/>
      <c r="Y1129" s="87"/>
      <c r="Z1129" s="87"/>
      <c r="AA1129" s="87"/>
      <c r="AB1129" s="88"/>
      <c r="AC1129" s="87"/>
      <c r="AD1129" s="89"/>
      <c r="AE1129" s="89"/>
      <c r="AG1129" s="89"/>
      <c r="AH1129" s="38"/>
    </row>
    <row r="1130" spans="1:34" ht="15">
      <c r="A1130" s="86"/>
      <c r="X1130" s="87"/>
      <c r="Y1130" s="87"/>
      <c r="Z1130" s="87"/>
      <c r="AA1130" s="87"/>
      <c r="AB1130" s="88"/>
      <c r="AC1130" s="87"/>
      <c r="AD1130" s="89"/>
      <c r="AE1130" s="89"/>
      <c r="AG1130" s="89"/>
      <c r="AH1130" s="38"/>
    </row>
    <row r="1131" spans="1:34" ht="15">
      <c r="A1131" s="86"/>
      <c r="X1131" s="87"/>
      <c r="Y1131" s="87"/>
      <c r="Z1131" s="87"/>
      <c r="AA1131" s="87"/>
      <c r="AB1131" s="88"/>
      <c r="AC1131" s="87"/>
      <c r="AD1131" s="89"/>
      <c r="AE1131" s="89"/>
      <c r="AG1131" s="89"/>
      <c r="AH1131" s="38"/>
    </row>
    <row r="1132" spans="1:34" ht="15">
      <c r="A1132" s="86"/>
      <c r="X1132" s="87"/>
      <c r="Y1132" s="87"/>
      <c r="Z1132" s="87"/>
      <c r="AA1132" s="87"/>
      <c r="AB1132" s="88"/>
      <c r="AC1132" s="87"/>
      <c r="AD1132" s="89"/>
      <c r="AE1132" s="89"/>
      <c r="AG1132" s="89"/>
      <c r="AH1132" s="38"/>
    </row>
    <row r="1133" spans="1:34" ht="15">
      <c r="A1133" s="86"/>
      <c r="X1133" s="87"/>
      <c r="Y1133" s="87"/>
      <c r="Z1133" s="87"/>
      <c r="AA1133" s="87"/>
      <c r="AB1133" s="88"/>
      <c r="AC1133" s="87"/>
      <c r="AD1133" s="89"/>
      <c r="AE1133" s="89"/>
      <c r="AG1133" s="89"/>
      <c r="AH1133" s="38"/>
    </row>
    <row r="1134" spans="1:34" ht="15">
      <c r="A1134" s="86"/>
      <c r="X1134" s="87"/>
      <c r="Y1134" s="87"/>
      <c r="Z1134" s="87"/>
      <c r="AA1134" s="87"/>
      <c r="AB1134" s="88"/>
      <c r="AC1134" s="87"/>
      <c r="AD1134" s="89"/>
      <c r="AE1134" s="89"/>
      <c r="AG1134" s="89"/>
      <c r="AH1134" s="38"/>
    </row>
    <row r="1135" spans="1:34" ht="15">
      <c r="A1135" s="86"/>
      <c r="X1135" s="87"/>
      <c r="Y1135" s="87"/>
      <c r="Z1135" s="87"/>
      <c r="AA1135" s="87"/>
      <c r="AB1135" s="88"/>
      <c r="AC1135" s="87"/>
      <c r="AD1135" s="89"/>
      <c r="AE1135" s="89"/>
      <c r="AG1135" s="89"/>
      <c r="AH1135" s="38"/>
    </row>
    <row r="1136" spans="1:34" ht="15">
      <c r="A1136" s="86"/>
      <c r="X1136" s="87"/>
      <c r="Y1136" s="87"/>
      <c r="Z1136" s="87"/>
      <c r="AA1136" s="87"/>
      <c r="AB1136" s="88"/>
      <c r="AC1136" s="87"/>
      <c r="AD1136" s="89"/>
      <c r="AE1136" s="89"/>
      <c r="AG1136" s="89"/>
      <c r="AH1136" s="38"/>
    </row>
    <row r="1137" spans="1:34" ht="15">
      <c r="A1137" s="86"/>
      <c r="X1137" s="87"/>
      <c r="Y1137" s="87"/>
      <c r="Z1137" s="87"/>
      <c r="AA1137" s="87"/>
      <c r="AB1137" s="88"/>
      <c r="AC1137" s="87"/>
      <c r="AD1137" s="89"/>
      <c r="AE1137" s="89"/>
      <c r="AG1137" s="89"/>
      <c r="AH1137" s="38"/>
    </row>
    <row r="1138" spans="1:34" ht="15">
      <c r="A1138" s="86"/>
      <c r="X1138" s="87"/>
      <c r="Y1138" s="87"/>
      <c r="Z1138" s="87"/>
      <c r="AA1138" s="87"/>
      <c r="AB1138" s="88"/>
      <c r="AC1138" s="87"/>
      <c r="AD1138" s="89"/>
      <c r="AE1138" s="89"/>
      <c r="AG1138" s="89"/>
      <c r="AH1138" s="38"/>
    </row>
    <row r="1139" spans="1:34" ht="15">
      <c r="A1139" s="86"/>
      <c r="X1139" s="87"/>
      <c r="Y1139" s="87"/>
      <c r="Z1139" s="87"/>
      <c r="AA1139" s="87"/>
      <c r="AB1139" s="88"/>
      <c r="AC1139" s="87"/>
      <c r="AD1139" s="89"/>
      <c r="AE1139" s="89"/>
      <c r="AG1139" s="89"/>
      <c r="AH1139" s="38"/>
    </row>
    <row r="1140" spans="1:34" ht="15">
      <c r="A1140" s="86"/>
      <c r="X1140" s="87"/>
      <c r="Y1140" s="87"/>
      <c r="Z1140" s="87"/>
      <c r="AA1140" s="87"/>
      <c r="AB1140" s="88"/>
      <c r="AC1140" s="87"/>
      <c r="AD1140" s="89"/>
      <c r="AE1140" s="89"/>
      <c r="AG1140" s="89"/>
      <c r="AH1140" s="38"/>
    </row>
    <row r="1141" spans="1:34" ht="15">
      <c r="A1141" s="86"/>
      <c r="X1141" s="87"/>
      <c r="Y1141" s="87"/>
      <c r="Z1141" s="87"/>
      <c r="AA1141" s="87"/>
      <c r="AB1141" s="88"/>
      <c r="AC1141" s="87"/>
      <c r="AD1141" s="89"/>
      <c r="AE1141" s="89"/>
      <c r="AG1141" s="89"/>
      <c r="AH1141" s="38"/>
    </row>
    <row r="1142" spans="1:34" ht="15">
      <c r="A1142" s="86"/>
      <c r="X1142" s="87"/>
      <c r="Y1142" s="87"/>
      <c r="Z1142" s="87"/>
      <c r="AA1142" s="87"/>
      <c r="AB1142" s="88"/>
      <c r="AC1142" s="87"/>
      <c r="AD1142" s="89"/>
      <c r="AE1142" s="89"/>
      <c r="AG1142" s="89"/>
      <c r="AH1142" s="38"/>
    </row>
    <row r="1143" spans="1:34" ht="15">
      <c r="A1143" s="86"/>
      <c r="X1143" s="87"/>
      <c r="Y1143" s="87"/>
      <c r="Z1143" s="87"/>
      <c r="AA1143" s="87"/>
      <c r="AB1143" s="88"/>
      <c r="AC1143" s="87"/>
      <c r="AD1143" s="89"/>
      <c r="AE1143" s="89"/>
      <c r="AG1143" s="89"/>
      <c r="AH1143" s="38"/>
    </row>
    <row r="1144" spans="1:34" ht="15">
      <c r="A1144" s="86"/>
      <c r="X1144" s="87"/>
      <c r="Y1144" s="87"/>
      <c r="Z1144" s="87"/>
      <c r="AA1144" s="87"/>
      <c r="AB1144" s="88"/>
      <c r="AC1144" s="87"/>
      <c r="AD1144" s="89"/>
      <c r="AE1144" s="89"/>
      <c r="AG1144" s="89"/>
      <c r="AH1144" s="38"/>
    </row>
    <row r="1145" spans="1:34" ht="15">
      <c r="A1145" s="86"/>
      <c r="X1145" s="87"/>
      <c r="Y1145" s="87"/>
      <c r="Z1145" s="87"/>
      <c r="AA1145" s="87"/>
      <c r="AB1145" s="88"/>
      <c r="AC1145" s="87"/>
      <c r="AD1145" s="89"/>
      <c r="AE1145" s="89"/>
      <c r="AG1145" s="89"/>
      <c r="AH1145" s="38"/>
    </row>
    <row r="1146" spans="1:34" ht="15">
      <c r="A1146" s="86"/>
      <c r="X1146" s="87"/>
      <c r="Y1146" s="87"/>
      <c r="Z1146" s="87"/>
      <c r="AA1146" s="87"/>
      <c r="AB1146" s="88"/>
      <c r="AC1146" s="87"/>
      <c r="AD1146" s="89"/>
      <c r="AE1146" s="89"/>
      <c r="AG1146" s="89"/>
      <c r="AH1146" s="38"/>
    </row>
    <row r="1147" spans="1:34" ht="15">
      <c r="A1147" s="86"/>
      <c r="X1147" s="87"/>
      <c r="Y1147" s="87"/>
      <c r="Z1147" s="87"/>
      <c r="AA1147" s="87"/>
      <c r="AB1147" s="88"/>
      <c r="AC1147" s="87"/>
      <c r="AD1147" s="89"/>
      <c r="AE1147" s="89"/>
      <c r="AG1147" s="89"/>
      <c r="AH1147" s="38"/>
    </row>
    <row r="1148" spans="1:34" ht="15">
      <c r="A1148" s="86"/>
      <c r="X1148" s="87"/>
      <c r="Y1148" s="87"/>
      <c r="Z1148" s="87"/>
      <c r="AA1148" s="87"/>
      <c r="AB1148" s="88"/>
      <c r="AC1148" s="87"/>
      <c r="AD1148" s="89"/>
      <c r="AE1148" s="89"/>
      <c r="AG1148" s="89"/>
      <c r="AH1148" s="38"/>
    </row>
    <row r="1149" spans="1:34" ht="15">
      <c r="A1149" s="86"/>
      <c r="X1149" s="87"/>
      <c r="Y1149" s="87"/>
      <c r="Z1149" s="87"/>
      <c r="AA1149" s="87"/>
      <c r="AB1149" s="88"/>
      <c r="AC1149" s="87"/>
      <c r="AD1149" s="89"/>
      <c r="AE1149" s="89"/>
      <c r="AG1149" s="89"/>
      <c r="AH1149" s="38"/>
    </row>
    <row r="1150" spans="1:34" ht="15">
      <c r="A1150" s="86"/>
      <c r="X1150" s="87"/>
      <c r="Y1150" s="87"/>
      <c r="Z1150" s="87"/>
      <c r="AA1150" s="87"/>
      <c r="AB1150" s="88"/>
      <c r="AC1150" s="87"/>
      <c r="AD1150" s="89"/>
      <c r="AE1150" s="89"/>
      <c r="AG1150" s="89"/>
      <c r="AH1150" s="38"/>
    </row>
    <row r="1151" spans="1:34" ht="15">
      <c r="A1151" s="86"/>
      <c r="X1151" s="87"/>
      <c r="Y1151" s="87"/>
      <c r="Z1151" s="87"/>
      <c r="AA1151" s="87"/>
      <c r="AB1151" s="88"/>
      <c r="AC1151" s="87"/>
      <c r="AD1151" s="89"/>
      <c r="AE1151" s="89"/>
      <c r="AG1151" s="89"/>
      <c r="AH1151" s="38"/>
    </row>
    <row r="1152" spans="1:34" ht="15">
      <c r="A1152" s="86"/>
      <c r="X1152" s="87"/>
      <c r="Y1152" s="87"/>
      <c r="Z1152" s="87"/>
      <c r="AA1152" s="87"/>
      <c r="AB1152" s="88"/>
      <c r="AC1152" s="87"/>
      <c r="AD1152" s="89"/>
      <c r="AE1152" s="89"/>
      <c r="AG1152" s="89"/>
      <c r="AH1152" s="38"/>
    </row>
    <row r="1153" spans="1:34" ht="15">
      <c r="A1153" s="86"/>
      <c r="X1153" s="87"/>
      <c r="Y1153" s="87"/>
      <c r="Z1153" s="87"/>
      <c r="AA1153" s="87"/>
      <c r="AB1153" s="88"/>
      <c r="AC1153" s="87"/>
      <c r="AD1153" s="89"/>
      <c r="AE1153" s="89"/>
      <c r="AG1153" s="89"/>
      <c r="AH1153" s="38"/>
    </row>
    <row r="1154" spans="1:34" ht="15">
      <c r="A1154" s="86"/>
      <c r="X1154" s="87"/>
      <c r="Y1154" s="87"/>
      <c r="Z1154" s="87"/>
      <c r="AA1154" s="87"/>
      <c r="AB1154" s="88"/>
      <c r="AC1154" s="87"/>
      <c r="AD1154" s="89"/>
      <c r="AE1154" s="89"/>
      <c r="AG1154" s="89"/>
      <c r="AH1154" s="38"/>
    </row>
    <row r="1155" spans="1:34" ht="15">
      <c r="A1155" s="86"/>
      <c r="X1155" s="87"/>
      <c r="Y1155" s="87"/>
      <c r="Z1155" s="87"/>
      <c r="AA1155" s="87"/>
      <c r="AB1155" s="88"/>
      <c r="AC1155" s="87"/>
      <c r="AD1155" s="89"/>
      <c r="AE1155" s="89"/>
      <c r="AG1155" s="89"/>
      <c r="AH1155" s="38"/>
    </row>
    <row r="1156" spans="1:34" ht="15">
      <c r="A1156" s="86"/>
      <c r="X1156" s="87"/>
      <c r="Y1156" s="87"/>
      <c r="Z1156" s="87"/>
      <c r="AA1156" s="87"/>
      <c r="AB1156" s="88"/>
      <c r="AC1156" s="87"/>
      <c r="AD1156" s="89"/>
      <c r="AE1156" s="89"/>
      <c r="AG1156" s="89"/>
      <c r="AH1156" s="38"/>
    </row>
    <row r="1157" spans="1:34" ht="15">
      <c r="A1157" s="86"/>
      <c r="X1157" s="87"/>
      <c r="Y1157" s="87"/>
      <c r="Z1157" s="87"/>
      <c r="AA1157" s="87"/>
      <c r="AB1157" s="88"/>
      <c r="AC1157" s="87"/>
      <c r="AD1157" s="89"/>
      <c r="AE1157" s="89"/>
      <c r="AG1157" s="89"/>
      <c r="AH1157" s="38"/>
    </row>
    <row r="1158" spans="1:34" ht="15">
      <c r="A1158" s="86"/>
      <c r="X1158" s="87"/>
      <c r="Y1158" s="87"/>
      <c r="Z1158" s="87"/>
      <c r="AA1158" s="87"/>
      <c r="AB1158" s="88"/>
      <c r="AC1158" s="87"/>
      <c r="AD1158" s="89"/>
      <c r="AE1158" s="89"/>
      <c r="AG1158" s="89"/>
      <c r="AH1158" s="38"/>
    </row>
    <row r="1159" spans="1:34" ht="15">
      <c r="A1159" s="86"/>
      <c r="X1159" s="87"/>
      <c r="Y1159" s="87"/>
      <c r="Z1159" s="87"/>
      <c r="AA1159" s="87"/>
      <c r="AB1159" s="88"/>
      <c r="AC1159" s="87"/>
      <c r="AD1159" s="89"/>
      <c r="AE1159" s="89"/>
      <c r="AG1159" s="89"/>
      <c r="AH1159" s="38"/>
    </row>
    <row r="1160" spans="1:34" ht="15">
      <c r="A1160" s="86"/>
      <c r="X1160" s="87"/>
      <c r="Y1160" s="87"/>
      <c r="Z1160" s="87"/>
      <c r="AA1160" s="87"/>
      <c r="AB1160" s="88"/>
      <c r="AC1160" s="87"/>
      <c r="AD1160" s="89"/>
      <c r="AE1160" s="89"/>
      <c r="AG1160" s="89"/>
      <c r="AH1160" s="38"/>
    </row>
    <row r="1161" spans="1:34" ht="15">
      <c r="A1161" s="86"/>
      <c r="X1161" s="87"/>
      <c r="Y1161" s="87"/>
      <c r="Z1161" s="87"/>
      <c r="AA1161" s="87"/>
      <c r="AB1161" s="88"/>
      <c r="AC1161" s="87"/>
      <c r="AD1161" s="89"/>
      <c r="AE1161" s="89"/>
      <c r="AG1161" s="89"/>
      <c r="AH1161" s="38"/>
    </row>
    <row r="1162" spans="1:34" ht="15">
      <c r="A1162" s="86"/>
      <c r="X1162" s="87"/>
      <c r="Y1162" s="87"/>
      <c r="Z1162" s="87"/>
      <c r="AA1162" s="87"/>
      <c r="AB1162" s="88"/>
      <c r="AC1162" s="87"/>
      <c r="AD1162" s="89"/>
      <c r="AE1162" s="89"/>
      <c r="AG1162" s="89"/>
      <c r="AH1162" s="38"/>
    </row>
    <row r="1163" spans="1:34" ht="15">
      <c r="A1163" s="86"/>
      <c r="X1163" s="87"/>
      <c r="Y1163" s="87"/>
      <c r="Z1163" s="87"/>
      <c r="AA1163" s="87"/>
      <c r="AB1163" s="88"/>
      <c r="AC1163" s="87"/>
      <c r="AD1163" s="89"/>
      <c r="AE1163" s="89"/>
      <c r="AG1163" s="89"/>
      <c r="AH1163" s="38"/>
    </row>
    <row r="1164" spans="1:34" ht="15">
      <c r="A1164" s="86"/>
      <c r="X1164" s="87"/>
      <c r="Y1164" s="87"/>
      <c r="Z1164" s="87"/>
      <c r="AA1164" s="87"/>
      <c r="AB1164" s="88"/>
      <c r="AC1164" s="87"/>
      <c r="AD1164" s="89"/>
      <c r="AE1164" s="89"/>
      <c r="AG1164" s="89"/>
      <c r="AH1164" s="38"/>
    </row>
    <row r="1165" spans="1:34" ht="15">
      <c r="A1165" s="86"/>
      <c r="X1165" s="87"/>
      <c r="Y1165" s="87"/>
      <c r="Z1165" s="87"/>
      <c r="AA1165" s="87"/>
      <c r="AB1165" s="88"/>
      <c r="AC1165" s="87"/>
      <c r="AD1165" s="89"/>
      <c r="AE1165" s="89"/>
      <c r="AG1165" s="89"/>
      <c r="AH1165" s="38"/>
    </row>
    <row r="1166" spans="1:34" ht="15">
      <c r="A1166" s="86"/>
      <c r="X1166" s="87"/>
      <c r="Y1166" s="87"/>
      <c r="Z1166" s="87"/>
      <c r="AA1166" s="87"/>
      <c r="AB1166" s="88"/>
      <c r="AC1166" s="87"/>
      <c r="AD1166" s="89"/>
      <c r="AE1166" s="89"/>
      <c r="AG1166" s="89"/>
      <c r="AH1166" s="38"/>
    </row>
    <row r="1167" spans="1:34" ht="15">
      <c r="A1167" s="86"/>
      <c r="X1167" s="87"/>
      <c r="Y1167" s="87"/>
      <c r="Z1167" s="87"/>
      <c r="AA1167" s="87"/>
      <c r="AB1167" s="88"/>
      <c r="AC1167" s="87"/>
      <c r="AD1167" s="89"/>
      <c r="AE1167" s="89"/>
      <c r="AG1167" s="89"/>
      <c r="AH1167" s="38"/>
    </row>
    <row r="1168" spans="1:34" ht="15">
      <c r="A1168" s="86"/>
      <c r="X1168" s="87"/>
      <c r="Y1168" s="87"/>
      <c r="Z1168" s="87"/>
      <c r="AA1168" s="87"/>
      <c r="AB1168" s="88"/>
      <c r="AC1168" s="87"/>
      <c r="AD1168" s="89"/>
      <c r="AE1168" s="89"/>
      <c r="AG1168" s="89"/>
      <c r="AH1168" s="38"/>
    </row>
    <row r="1169" spans="1:34" ht="15">
      <c r="A1169" s="86"/>
      <c r="X1169" s="87"/>
      <c r="Y1169" s="87"/>
      <c r="Z1169" s="87"/>
      <c r="AA1169" s="87"/>
      <c r="AB1169" s="88"/>
      <c r="AC1169" s="87"/>
      <c r="AD1169" s="89"/>
      <c r="AE1169" s="89"/>
      <c r="AG1169" s="89"/>
      <c r="AH1169" s="38"/>
    </row>
    <row r="1170" spans="1:34" ht="15">
      <c r="A1170" s="86"/>
      <c r="X1170" s="87"/>
      <c r="Y1170" s="87"/>
      <c r="Z1170" s="87"/>
      <c r="AA1170" s="87"/>
      <c r="AB1170" s="88"/>
      <c r="AC1170" s="87"/>
      <c r="AD1170" s="89"/>
      <c r="AE1170" s="89"/>
      <c r="AG1170" s="89"/>
      <c r="AH1170" s="38"/>
    </row>
    <row r="1171" spans="1:34" ht="15">
      <c r="A1171" s="86"/>
      <c r="X1171" s="87"/>
      <c r="Y1171" s="87"/>
      <c r="Z1171" s="87"/>
      <c r="AA1171" s="87"/>
      <c r="AB1171" s="88"/>
      <c r="AC1171" s="87"/>
      <c r="AD1171" s="89"/>
      <c r="AE1171" s="89"/>
      <c r="AG1171" s="89"/>
      <c r="AH1171" s="38"/>
    </row>
    <row r="1172" spans="1:34" ht="15">
      <c r="A1172" s="86"/>
      <c r="X1172" s="87"/>
      <c r="Y1172" s="87"/>
      <c r="Z1172" s="87"/>
      <c r="AA1172" s="87"/>
      <c r="AB1172" s="88"/>
      <c r="AC1172" s="87"/>
      <c r="AD1172" s="89"/>
      <c r="AE1172" s="89"/>
      <c r="AG1172" s="89"/>
      <c r="AH1172" s="38"/>
    </row>
    <row r="1173" spans="1:34" ht="15">
      <c r="A1173" s="86"/>
      <c r="X1173" s="87"/>
      <c r="Y1173" s="87"/>
      <c r="Z1173" s="87"/>
      <c r="AA1173" s="87"/>
      <c r="AB1173" s="88"/>
      <c r="AC1173" s="87"/>
      <c r="AD1173" s="89"/>
      <c r="AE1173" s="89"/>
      <c r="AG1173" s="89"/>
      <c r="AH1173" s="38"/>
    </row>
    <row r="1174" spans="1:34" ht="15">
      <c r="A1174" s="86"/>
      <c r="X1174" s="87"/>
      <c r="Y1174" s="87"/>
      <c r="Z1174" s="87"/>
      <c r="AA1174" s="87"/>
      <c r="AB1174" s="88"/>
      <c r="AC1174" s="87"/>
      <c r="AD1174" s="89"/>
      <c r="AE1174" s="89"/>
      <c r="AG1174" s="89"/>
      <c r="AH1174" s="38"/>
    </row>
    <row r="1175" spans="1:34" ht="15">
      <c r="A1175" s="86"/>
      <c r="X1175" s="87"/>
      <c r="Y1175" s="87"/>
      <c r="Z1175" s="87"/>
      <c r="AA1175" s="87"/>
      <c r="AB1175" s="88"/>
      <c r="AC1175" s="87"/>
      <c r="AD1175" s="89"/>
      <c r="AE1175" s="89"/>
      <c r="AG1175" s="89"/>
      <c r="AH1175" s="38"/>
    </row>
    <row r="1176" spans="1:34" ht="15">
      <c r="A1176" s="86"/>
      <c r="X1176" s="87"/>
      <c r="Y1176" s="87"/>
      <c r="Z1176" s="87"/>
      <c r="AA1176" s="87"/>
      <c r="AB1176" s="88"/>
      <c r="AC1176" s="87"/>
      <c r="AD1176" s="89"/>
      <c r="AE1176" s="89"/>
      <c r="AG1176" s="89"/>
      <c r="AH1176" s="38"/>
    </row>
    <row r="1177" spans="1:34" ht="15">
      <c r="A1177" s="86"/>
      <c r="X1177" s="87"/>
      <c r="Y1177" s="87"/>
      <c r="Z1177" s="87"/>
      <c r="AA1177" s="87"/>
      <c r="AB1177" s="88"/>
      <c r="AC1177" s="87"/>
      <c r="AD1177" s="89"/>
      <c r="AE1177" s="89"/>
      <c r="AG1177" s="89"/>
      <c r="AH1177" s="38"/>
    </row>
    <row r="1178" spans="1:34" ht="15">
      <c r="A1178" s="86"/>
      <c r="X1178" s="87"/>
      <c r="Y1178" s="87"/>
      <c r="Z1178" s="87"/>
      <c r="AA1178" s="87"/>
      <c r="AB1178" s="88"/>
      <c r="AC1178" s="87"/>
      <c r="AD1178" s="89"/>
      <c r="AE1178" s="89"/>
      <c r="AG1178" s="89"/>
      <c r="AH1178" s="38"/>
    </row>
    <row r="1179" spans="1:34" ht="15">
      <c r="A1179" s="86"/>
      <c r="X1179" s="87"/>
      <c r="Y1179" s="87"/>
      <c r="Z1179" s="87"/>
      <c r="AA1179" s="87"/>
      <c r="AB1179" s="88"/>
      <c r="AC1179" s="87"/>
      <c r="AD1179" s="89"/>
      <c r="AE1179" s="89"/>
      <c r="AG1179" s="89"/>
      <c r="AH1179" s="38"/>
    </row>
    <row r="1180" spans="1:34" ht="15">
      <c r="A1180" s="86"/>
      <c r="X1180" s="87"/>
      <c r="Y1180" s="87"/>
      <c r="Z1180" s="87"/>
      <c r="AA1180" s="87"/>
      <c r="AB1180" s="88"/>
      <c r="AC1180" s="87"/>
      <c r="AD1180" s="89"/>
      <c r="AE1180" s="89"/>
      <c r="AG1180" s="89"/>
      <c r="AH1180" s="38"/>
    </row>
    <row r="1181" spans="1:34" ht="15">
      <c r="A1181" s="86"/>
      <c r="X1181" s="87"/>
      <c r="Y1181" s="87"/>
      <c r="Z1181" s="87"/>
      <c r="AA1181" s="87"/>
      <c r="AB1181" s="88"/>
      <c r="AC1181" s="87"/>
      <c r="AD1181" s="89"/>
      <c r="AE1181" s="89"/>
      <c r="AG1181" s="89"/>
      <c r="AH1181" s="38"/>
    </row>
    <row r="1182" spans="1:34" ht="15">
      <c r="A1182" s="86"/>
      <c r="X1182" s="87"/>
      <c r="Y1182" s="87"/>
      <c r="Z1182" s="87"/>
      <c r="AA1182" s="87"/>
      <c r="AB1182" s="88"/>
      <c r="AC1182" s="87"/>
      <c r="AD1182" s="89"/>
      <c r="AE1182" s="89"/>
      <c r="AG1182" s="89"/>
      <c r="AH1182" s="38"/>
    </row>
    <row r="1183" spans="1:34" ht="15">
      <c r="A1183" s="86"/>
      <c r="X1183" s="87"/>
      <c r="Y1183" s="87"/>
      <c r="Z1183" s="87"/>
      <c r="AA1183" s="87"/>
      <c r="AB1183" s="88"/>
      <c r="AC1183" s="87"/>
      <c r="AD1183" s="89"/>
      <c r="AE1183" s="89"/>
      <c r="AG1183" s="89"/>
      <c r="AH1183" s="38"/>
    </row>
    <row r="1184" spans="1:34" ht="15">
      <c r="A1184" s="86"/>
      <c r="X1184" s="87"/>
      <c r="Y1184" s="87"/>
      <c r="Z1184" s="87"/>
      <c r="AA1184" s="87"/>
      <c r="AB1184" s="88"/>
      <c r="AC1184" s="87"/>
      <c r="AD1184" s="89"/>
      <c r="AE1184" s="89"/>
      <c r="AG1184" s="89"/>
      <c r="AH1184" s="38"/>
    </row>
    <row r="1185" spans="1:34" ht="15">
      <c r="A1185" s="86"/>
      <c r="X1185" s="87"/>
      <c r="Y1185" s="87"/>
      <c r="Z1185" s="87"/>
      <c r="AA1185" s="87"/>
      <c r="AB1185" s="88"/>
      <c r="AC1185" s="87"/>
      <c r="AD1185" s="89"/>
      <c r="AE1185" s="89"/>
      <c r="AG1185" s="89"/>
      <c r="AH1185" s="38"/>
    </row>
    <row r="1186" spans="1:34" ht="15">
      <c r="A1186" s="86"/>
      <c r="X1186" s="87"/>
      <c r="Y1186" s="87"/>
      <c r="Z1186" s="87"/>
      <c r="AA1186" s="87"/>
      <c r="AB1186" s="88"/>
      <c r="AC1186" s="87"/>
      <c r="AD1186" s="89"/>
      <c r="AE1186" s="89"/>
      <c r="AG1186" s="89"/>
      <c r="AH1186" s="38"/>
    </row>
    <row r="1187" spans="1:34" ht="15">
      <c r="A1187" s="86"/>
      <c r="X1187" s="87"/>
      <c r="Y1187" s="87"/>
      <c r="Z1187" s="87"/>
      <c r="AA1187" s="87"/>
      <c r="AB1187" s="88"/>
      <c r="AC1187" s="87"/>
      <c r="AD1187" s="89"/>
      <c r="AE1187" s="89"/>
      <c r="AG1187" s="89"/>
      <c r="AH1187" s="38"/>
    </row>
    <row r="1188" spans="1:34" ht="15">
      <c r="A1188" s="86"/>
      <c r="X1188" s="87"/>
      <c r="Y1188" s="87"/>
      <c r="Z1188" s="87"/>
      <c r="AA1188" s="87"/>
      <c r="AB1188" s="88"/>
      <c r="AC1188" s="87"/>
      <c r="AD1188" s="89"/>
      <c r="AE1188" s="89"/>
      <c r="AG1188" s="89"/>
      <c r="AH1188" s="38"/>
    </row>
    <row r="1189" spans="1:34" ht="15">
      <c r="A1189" s="86"/>
      <c r="X1189" s="87"/>
      <c r="Y1189" s="87"/>
      <c r="Z1189" s="87"/>
      <c r="AA1189" s="87"/>
      <c r="AB1189" s="88"/>
      <c r="AC1189" s="87"/>
      <c r="AD1189" s="89"/>
      <c r="AE1189" s="89"/>
      <c r="AG1189" s="89"/>
      <c r="AH1189" s="38"/>
    </row>
    <row r="1190" spans="1:34" ht="15">
      <c r="A1190" s="86"/>
      <c r="X1190" s="87"/>
      <c r="Y1190" s="87"/>
      <c r="Z1190" s="87"/>
      <c r="AA1190" s="87"/>
      <c r="AB1190" s="88"/>
      <c r="AC1190" s="87"/>
      <c r="AD1190" s="89"/>
      <c r="AE1190" s="89"/>
      <c r="AG1190" s="89"/>
      <c r="AH1190" s="38"/>
    </row>
    <row r="1191" spans="1:34" ht="15">
      <c r="A1191" s="86"/>
      <c r="X1191" s="87"/>
      <c r="Y1191" s="87"/>
      <c r="Z1191" s="87"/>
      <c r="AA1191" s="87"/>
      <c r="AB1191" s="88"/>
      <c r="AC1191" s="87"/>
      <c r="AD1191" s="89"/>
      <c r="AE1191" s="89"/>
      <c r="AG1191" s="89"/>
      <c r="AH1191" s="38"/>
    </row>
    <row r="1192" spans="1:34" ht="15">
      <c r="A1192" s="86"/>
      <c r="X1192" s="87"/>
      <c r="Y1192" s="87"/>
      <c r="Z1192" s="87"/>
      <c r="AA1192" s="87"/>
      <c r="AB1192" s="88"/>
      <c r="AC1192" s="87"/>
      <c r="AD1192" s="89"/>
      <c r="AE1192" s="89"/>
      <c r="AG1192" s="89"/>
      <c r="AH1192" s="38"/>
    </row>
    <row r="1193" spans="1:34" ht="15">
      <c r="A1193" s="86"/>
      <c r="X1193" s="87"/>
      <c r="Y1193" s="87"/>
      <c r="Z1193" s="87"/>
      <c r="AA1193" s="87"/>
      <c r="AB1193" s="88"/>
      <c r="AC1193" s="87"/>
      <c r="AD1193" s="89"/>
      <c r="AE1193" s="89"/>
      <c r="AG1193" s="89"/>
      <c r="AH1193" s="38"/>
    </row>
    <row r="1194" spans="1:34" ht="15">
      <c r="A1194" s="86"/>
      <c r="X1194" s="87"/>
      <c r="Y1194" s="87"/>
      <c r="Z1194" s="87"/>
      <c r="AA1194" s="87"/>
      <c r="AB1194" s="88"/>
      <c r="AC1194" s="87"/>
      <c r="AD1194" s="89"/>
      <c r="AE1194" s="89"/>
      <c r="AG1194" s="89"/>
      <c r="AH1194" s="38"/>
    </row>
    <row r="1195" spans="1:34" ht="15">
      <c r="A1195" s="86"/>
      <c r="X1195" s="87"/>
      <c r="Y1195" s="87"/>
      <c r="Z1195" s="87"/>
      <c r="AA1195" s="87"/>
      <c r="AB1195" s="88"/>
      <c r="AC1195" s="87"/>
      <c r="AD1195" s="89"/>
      <c r="AE1195" s="89"/>
      <c r="AG1195" s="89"/>
      <c r="AH1195" s="38"/>
    </row>
    <row r="1196" spans="1:34" ht="15">
      <c r="A1196" s="86"/>
      <c r="X1196" s="87"/>
      <c r="Y1196" s="87"/>
      <c r="Z1196" s="87"/>
      <c r="AA1196" s="87"/>
      <c r="AB1196" s="88"/>
      <c r="AC1196" s="87"/>
      <c r="AD1196" s="89"/>
      <c r="AE1196" s="89"/>
      <c r="AG1196" s="89"/>
      <c r="AH1196" s="38"/>
    </row>
    <row r="1197" spans="1:34" ht="15">
      <c r="A1197" s="86"/>
      <c r="X1197" s="87"/>
      <c r="Y1197" s="87"/>
      <c r="Z1197" s="87"/>
      <c r="AA1197" s="87"/>
      <c r="AB1197" s="88"/>
      <c r="AC1197" s="87"/>
      <c r="AD1197" s="89"/>
      <c r="AE1197" s="89"/>
      <c r="AG1197" s="89"/>
      <c r="AH1197" s="38"/>
    </row>
    <row r="1198" spans="1:34" ht="15">
      <c r="A1198" s="86"/>
      <c r="X1198" s="87"/>
      <c r="Y1198" s="87"/>
      <c r="Z1198" s="87"/>
      <c r="AA1198" s="87"/>
      <c r="AB1198" s="88"/>
      <c r="AC1198" s="87"/>
      <c r="AD1198" s="89"/>
      <c r="AE1198" s="89"/>
      <c r="AG1198" s="89"/>
      <c r="AH1198" s="38"/>
    </row>
    <row r="1199" spans="1:34" ht="15">
      <c r="A1199" s="86"/>
      <c r="X1199" s="87"/>
      <c r="Y1199" s="87"/>
      <c r="Z1199" s="87"/>
      <c r="AA1199" s="87"/>
      <c r="AB1199" s="88"/>
      <c r="AC1199" s="87"/>
      <c r="AD1199" s="89"/>
      <c r="AE1199" s="89"/>
      <c r="AG1199" s="89"/>
      <c r="AH1199" s="38"/>
    </row>
    <row r="1200" spans="1:34" ht="15">
      <c r="A1200" s="86"/>
      <c r="X1200" s="87"/>
      <c r="Y1200" s="87"/>
      <c r="Z1200" s="87"/>
      <c r="AA1200" s="87"/>
      <c r="AB1200" s="88"/>
      <c r="AC1200" s="87"/>
      <c r="AD1200" s="89"/>
      <c r="AE1200" s="89"/>
      <c r="AG1200" s="89"/>
      <c r="AH1200" s="38"/>
    </row>
    <row r="1201" spans="1:34" ht="15">
      <c r="A1201" s="86"/>
      <c r="X1201" s="87"/>
      <c r="Y1201" s="87"/>
      <c r="Z1201" s="87"/>
      <c r="AA1201" s="87"/>
      <c r="AB1201" s="88"/>
      <c r="AC1201" s="87"/>
      <c r="AD1201" s="89"/>
      <c r="AE1201" s="89"/>
      <c r="AG1201" s="89"/>
      <c r="AH1201" s="38"/>
    </row>
    <row r="1202" spans="1:34" ht="15">
      <c r="A1202" s="86"/>
      <c r="X1202" s="87"/>
      <c r="Y1202" s="87"/>
      <c r="Z1202" s="87"/>
      <c r="AA1202" s="87"/>
      <c r="AB1202" s="88"/>
      <c r="AC1202" s="87"/>
      <c r="AD1202" s="89"/>
      <c r="AE1202" s="89"/>
      <c r="AG1202" s="89"/>
      <c r="AH1202" s="38"/>
    </row>
    <row r="1203" spans="1:34" ht="15">
      <c r="A1203" s="86"/>
      <c r="X1203" s="87"/>
      <c r="Y1203" s="87"/>
      <c r="Z1203" s="87"/>
      <c r="AA1203" s="87"/>
      <c r="AB1203" s="88"/>
      <c r="AC1203" s="87"/>
      <c r="AD1203" s="89"/>
      <c r="AE1203" s="89"/>
      <c r="AG1203" s="89"/>
      <c r="AH1203" s="38"/>
    </row>
    <row r="1204" spans="1:34" ht="15">
      <c r="A1204" s="86"/>
      <c r="X1204" s="87"/>
      <c r="Y1204" s="87"/>
      <c r="Z1204" s="87"/>
      <c r="AA1204" s="87"/>
      <c r="AB1204" s="88"/>
      <c r="AC1204" s="87"/>
      <c r="AD1204" s="89"/>
      <c r="AE1204" s="89"/>
      <c r="AG1204" s="89"/>
      <c r="AH1204" s="38"/>
    </row>
    <row r="1205" spans="1:34" ht="15">
      <c r="A1205" s="86"/>
      <c r="X1205" s="87"/>
      <c r="Y1205" s="87"/>
      <c r="Z1205" s="87"/>
      <c r="AA1205" s="87"/>
      <c r="AB1205" s="88"/>
      <c r="AC1205" s="87"/>
      <c r="AD1205" s="89"/>
      <c r="AE1205" s="89"/>
      <c r="AG1205" s="89"/>
      <c r="AH1205" s="38"/>
    </row>
    <row r="1206" spans="1:34" ht="15">
      <c r="A1206" s="86"/>
      <c r="X1206" s="87"/>
      <c r="Y1206" s="87"/>
      <c r="Z1206" s="87"/>
      <c r="AA1206" s="87"/>
      <c r="AB1206" s="88"/>
      <c r="AC1206" s="87"/>
      <c r="AD1206" s="89"/>
      <c r="AE1206" s="89"/>
      <c r="AG1206" s="89"/>
      <c r="AH1206" s="38"/>
    </row>
    <row r="1207" spans="1:34" ht="15">
      <c r="A1207" s="86"/>
      <c r="X1207" s="87"/>
      <c r="Y1207" s="87"/>
      <c r="Z1207" s="87"/>
      <c r="AA1207" s="87"/>
      <c r="AB1207" s="88"/>
      <c r="AC1207" s="87"/>
      <c r="AD1207" s="89"/>
      <c r="AE1207" s="89"/>
      <c r="AG1207" s="89"/>
      <c r="AH1207" s="38"/>
    </row>
    <row r="1208" spans="1:34" ht="15">
      <c r="A1208" s="86"/>
      <c r="X1208" s="87"/>
      <c r="Y1208" s="87"/>
      <c r="Z1208" s="87"/>
      <c r="AA1208" s="87"/>
      <c r="AB1208" s="88"/>
      <c r="AC1208" s="87"/>
      <c r="AD1208" s="89"/>
      <c r="AE1208" s="89"/>
      <c r="AG1208" s="89"/>
      <c r="AH1208" s="38"/>
    </row>
    <row r="1209" spans="1:34" ht="15">
      <c r="A1209" s="86"/>
      <c r="X1209" s="87"/>
      <c r="Y1209" s="87"/>
      <c r="Z1209" s="87"/>
      <c r="AA1209" s="87"/>
      <c r="AB1209" s="88"/>
      <c r="AC1209" s="87"/>
      <c r="AD1209" s="89"/>
      <c r="AE1209" s="89"/>
      <c r="AG1209" s="89"/>
      <c r="AH1209" s="38"/>
    </row>
    <row r="1210" spans="1:34" ht="15">
      <c r="A1210" s="86"/>
      <c r="X1210" s="87"/>
      <c r="Y1210" s="87"/>
      <c r="Z1210" s="87"/>
      <c r="AA1210" s="87"/>
      <c r="AB1210" s="88"/>
      <c r="AC1210" s="87"/>
      <c r="AD1210" s="89"/>
      <c r="AE1210" s="89"/>
      <c r="AG1210" s="89"/>
      <c r="AH1210" s="38"/>
    </row>
    <row r="1211" spans="1:34" ht="15">
      <c r="A1211" s="86"/>
      <c r="X1211" s="87"/>
      <c r="Y1211" s="87"/>
      <c r="Z1211" s="87"/>
      <c r="AA1211" s="87"/>
      <c r="AB1211" s="88"/>
      <c r="AC1211" s="87"/>
      <c r="AD1211" s="89"/>
      <c r="AE1211" s="89"/>
      <c r="AG1211" s="89"/>
      <c r="AH1211" s="38"/>
    </row>
    <row r="1212" spans="1:34" ht="15">
      <c r="A1212" s="86"/>
      <c r="X1212" s="87"/>
      <c r="Y1212" s="87"/>
      <c r="Z1212" s="87"/>
      <c r="AA1212" s="87"/>
      <c r="AB1212" s="88"/>
      <c r="AC1212" s="87"/>
      <c r="AD1212" s="89"/>
      <c r="AE1212" s="89"/>
      <c r="AG1212" s="89"/>
      <c r="AH1212" s="38"/>
    </row>
    <row r="1213" spans="1:34" ht="15">
      <c r="A1213" s="86"/>
      <c r="X1213" s="87"/>
      <c r="Y1213" s="87"/>
      <c r="Z1213" s="87"/>
      <c r="AA1213" s="87"/>
      <c r="AB1213" s="88"/>
      <c r="AC1213" s="87"/>
      <c r="AD1213" s="89"/>
      <c r="AE1213" s="89"/>
      <c r="AG1213" s="89"/>
      <c r="AH1213" s="38"/>
    </row>
    <row r="1214" spans="1:34" ht="15">
      <c r="A1214" s="86"/>
      <c r="X1214" s="87"/>
      <c r="Y1214" s="87"/>
      <c r="Z1214" s="87"/>
      <c r="AA1214" s="87"/>
      <c r="AB1214" s="88"/>
      <c r="AC1214" s="87"/>
      <c r="AD1214" s="89"/>
      <c r="AE1214" s="89"/>
      <c r="AG1214" s="89"/>
      <c r="AH1214" s="38"/>
    </row>
    <row r="1215" spans="1:34" ht="15">
      <c r="A1215" s="86"/>
      <c r="X1215" s="87"/>
      <c r="Y1215" s="87"/>
      <c r="Z1215" s="87"/>
      <c r="AA1215" s="87"/>
      <c r="AB1215" s="88"/>
      <c r="AC1215" s="87"/>
      <c r="AD1215" s="89"/>
      <c r="AE1215" s="89"/>
      <c r="AG1215" s="89"/>
      <c r="AH1215" s="38"/>
    </row>
    <row r="1216" spans="1:34" ht="15">
      <c r="A1216" s="86"/>
      <c r="X1216" s="87"/>
      <c r="Y1216" s="87"/>
      <c r="Z1216" s="87"/>
      <c r="AA1216" s="87"/>
      <c r="AB1216" s="88"/>
      <c r="AC1216" s="87"/>
      <c r="AD1216" s="89"/>
      <c r="AE1216" s="89"/>
      <c r="AG1216" s="89"/>
      <c r="AH1216" s="38"/>
    </row>
    <row r="1217" spans="1:34" ht="15">
      <c r="A1217" s="86"/>
      <c r="X1217" s="87"/>
      <c r="Y1217" s="87"/>
      <c r="Z1217" s="87"/>
      <c r="AA1217" s="87"/>
      <c r="AB1217" s="88"/>
      <c r="AC1217" s="87"/>
      <c r="AD1217" s="89"/>
      <c r="AE1217" s="89"/>
      <c r="AG1217" s="89"/>
      <c r="AH1217" s="38"/>
    </row>
    <row r="1218" spans="1:34" ht="15">
      <c r="A1218" s="86"/>
      <c r="X1218" s="87"/>
      <c r="Y1218" s="87"/>
      <c r="Z1218" s="87"/>
      <c r="AA1218" s="87"/>
      <c r="AB1218" s="88"/>
      <c r="AC1218" s="87"/>
      <c r="AD1218" s="89"/>
      <c r="AE1218" s="89"/>
      <c r="AG1218" s="89"/>
      <c r="AH1218" s="38"/>
    </row>
    <row r="1219" spans="1:34" ht="15">
      <c r="A1219" s="86"/>
      <c r="X1219" s="87"/>
      <c r="Y1219" s="87"/>
      <c r="Z1219" s="87"/>
      <c r="AA1219" s="87"/>
      <c r="AB1219" s="88"/>
      <c r="AC1219" s="87"/>
      <c r="AD1219" s="89"/>
      <c r="AE1219" s="89"/>
      <c r="AG1219" s="89"/>
      <c r="AH1219" s="38"/>
    </row>
    <row r="1220" spans="1:34" ht="15">
      <c r="A1220" s="86"/>
      <c r="X1220" s="87"/>
      <c r="Y1220" s="87"/>
      <c r="Z1220" s="87"/>
      <c r="AA1220" s="87"/>
      <c r="AB1220" s="88"/>
      <c r="AC1220" s="87"/>
      <c r="AD1220" s="89"/>
      <c r="AE1220" s="89"/>
      <c r="AG1220" s="89"/>
      <c r="AH1220" s="38"/>
    </row>
    <row r="1221" spans="1:34" ht="15">
      <c r="A1221" s="86"/>
      <c r="X1221" s="87"/>
      <c r="Y1221" s="87"/>
      <c r="Z1221" s="87"/>
      <c r="AA1221" s="87"/>
      <c r="AB1221" s="88"/>
      <c r="AC1221" s="87"/>
      <c r="AD1221" s="89"/>
      <c r="AE1221" s="89"/>
      <c r="AG1221" s="89"/>
      <c r="AH1221" s="38"/>
    </row>
    <row r="1222" spans="1:34" ht="15">
      <c r="A1222" s="86"/>
      <c r="X1222" s="87"/>
      <c r="Y1222" s="87"/>
      <c r="Z1222" s="87"/>
      <c r="AA1222" s="87"/>
      <c r="AB1222" s="88"/>
      <c r="AC1222" s="87"/>
      <c r="AD1222" s="89"/>
      <c r="AE1222" s="89"/>
      <c r="AG1222" s="89"/>
      <c r="AH1222" s="38"/>
    </row>
    <row r="1223" spans="1:34" ht="15">
      <c r="A1223" s="86"/>
      <c r="X1223" s="87"/>
      <c r="Y1223" s="87"/>
      <c r="Z1223" s="87"/>
      <c r="AA1223" s="87"/>
      <c r="AB1223" s="88"/>
      <c r="AC1223" s="87"/>
      <c r="AD1223" s="89"/>
      <c r="AE1223" s="89"/>
      <c r="AG1223" s="89"/>
      <c r="AH1223" s="38"/>
    </row>
    <row r="1224" spans="1:34" ht="15">
      <c r="A1224" s="86"/>
      <c r="X1224" s="87"/>
      <c r="Y1224" s="87"/>
      <c r="Z1224" s="87"/>
      <c r="AA1224" s="87"/>
      <c r="AB1224" s="88"/>
      <c r="AC1224" s="87"/>
      <c r="AD1224" s="89"/>
      <c r="AE1224" s="89"/>
      <c r="AG1224" s="89"/>
      <c r="AH1224" s="38"/>
    </row>
    <row r="1225" spans="1:34" ht="15">
      <c r="A1225" s="86"/>
      <c r="X1225" s="87"/>
      <c r="Y1225" s="87"/>
      <c r="Z1225" s="87"/>
      <c r="AA1225" s="87"/>
      <c r="AB1225" s="88"/>
      <c r="AC1225" s="87"/>
      <c r="AD1225" s="89"/>
      <c r="AE1225" s="89"/>
      <c r="AG1225" s="89"/>
      <c r="AH1225" s="38"/>
    </row>
    <row r="1226" spans="1:34" ht="15">
      <c r="A1226" s="86"/>
      <c r="X1226" s="87"/>
      <c r="Y1226" s="87"/>
      <c r="Z1226" s="87"/>
      <c r="AA1226" s="87"/>
      <c r="AB1226" s="88"/>
      <c r="AC1226" s="87"/>
      <c r="AD1226" s="89"/>
      <c r="AE1226" s="89"/>
      <c r="AG1226" s="89"/>
      <c r="AH1226" s="38"/>
    </row>
    <row r="1227" spans="1:34" ht="15">
      <c r="A1227" s="86"/>
      <c r="X1227" s="87"/>
      <c r="Y1227" s="87"/>
      <c r="Z1227" s="87"/>
      <c r="AA1227" s="87"/>
      <c r="AB1227" s="88"/>
      <c r="AC1227" s="87"/>
      <c r="AD1227" s="89"/>
      <c r="AE1227" s="89"/>
      <c r="AG1227" s="89"/>
      <c r="AH1227" s="38"/>
    </row>
    <row r="1228" spans="1:34" ht="15">
      <c r="A1228" s="86"/>
      <c r="X1228" s="87"/>
      <c r="Y1228" s="87"/>
      <c r="Z1228" s="87"/>
      <c r="AA1228" s="87"/>
      <c r="AB1228" s="88"/>
      <c r="AC1228" s="87"/>
      <c r="AD1228" s="89"/>
      <c r="AE1228" s="89"/>
      <c r="AG1228" s="89"/>
      <c r="AH1228" s="38"/>
    </row>
    <row r="1229" spans="1:34" ht="15">
      <c r="A1229" s="86"/>
      <c r="X1229" s="87"/>
      <c r="Y1229" s="87"/>
      <c r="Z1229" s="87"/>
      <c r="AA1229" s="87"/>
      <c r="AB1229" s="88"/>
      <c r="AC1229" s="87"/>
      <c r="AD1229" s="89"/>
      <c r="AE1229" s="89"/>
      <c r="AG1229" s="89"/>
      <c r="AH1229" s="38"/>
    </row>
    <row r="1230" spans="1:34" ht="15">
      <c r="A1230" s="86"/>
      <c r="X1230" s="87"/>
      <c r="Y1230" s="87"/>
      <c r="Z1230" s="87"/>
      <c r="AA1230" s="87"/>
      <c r="AB1230" s="88"/>
      <c r="AC1230" s="87"/>
      <c r="AD1230" s="89"/>
      <c r="AE1230" s="89"/>
      <c r="AG1230" s="89"/>
      <c r="AH1230" s="38"/>
    </row>
    <row r="1231" spans="1:34" ht="15">
      <c r="A1231" s="86"/>
      <c r="X1231" s="87"/>
      <c r="Y1231" s="87"/>
      <c r="Z1231" s="87"/>
      <c r="AA1231" s="87"/>
      <c r="AB1231" s="88"/>
      <c r="AC1231" s="87"/>
      <c r="AD1231" s="89"/>
      <c r="AE1231" s="89"/>
      <c r="AG1231" s="89"/>
      <c r="AH1231" s="38"/>
    </row>
    <row r="1232" spans="1:34" ht="15">
      <c r="A1232" s="86"/>
      <c r="X1232" s="87"/>
      <c r="Y1232" s="87"/>
      <c r="Z1232" s="87"/>
      <c r="AA1232" s="87"/>
      <c r="AB1232" s="88"/>
      <c r="AC1232" s="87"/>
      <c r="AD1232" s="89"/>
      <c r="AE1232" s="89"/>
      <c r="AG1232" s="89"/>
      <c r="AH1232" s="38"/>
    </row>
    <row r="1233" spans="1:34" ht="15">
      <c r="A1233" s="86"/>
      <c r="X1233" s="87"/>
      <c r="Y1233" s="87"/>
      <c r="Z1233" s="87"/>
      <c r="AA1233" s="87"/>
      <c r="AB1233" s="88"/>
      <c r="AC1233" s="87"/>
      <c r="AD1233" s="89"/>
      <c r="AE1233" s="89"/>
      <c r="AG1233" s="89"/>
      <c r="AH1233" s="38"/>
    </row>
    <row r="1234" spans="1:34" ht="15">
      <c r="A1234" s="86"/>
      <c r="X1234" s="87"/>
      <c r="Y1234" s="87"/>
      <c r="Z1234" s="87"/>
      <c r="AA1234" s="87"/>
      <c r="AB1234" s="88"/>
      <c r="AC1234" s="87"/>
      <c r="AD1234" s="89"/>
      <c r="AE1234" s="89"/>
      <c r="AG1234" s="89"/>
      <c r="AH1234" s="38"/>
    </row>
    <row r="1235" spans="1:34" ht="15">
      <c r="A1235" s="86"/>
      <c r="X1235" s="87"/>
      <c r="Y1235" s="87"/>
      <c r="Z1235" s="87"/>
      <c r="AA1235" s="87"/>
      <c r="AB1235" s="88"/>
      <c r="AC1235" s="87"/>
      <c r="AD1235" s="89"/>
      <c r="AE1235" s="89"/>
      <c r="AG1235" s="89"/>
      <c r="AH1235" s="38"/>
    </row>
    <row r="1236" spans="1:34" ht="15">
      <c r="A1236" s="86"/>
      <c r="X1236" s="87"/>
      <c r="Y1236" s="87"/>
      <c r="Z1236" s="87"/>
      <c r="AA1236" s="87"/>
      <c r="AB1236" s="88"/>
      <c r="AC1236" s="87"/>
      <c r="AD1236" s="89"/>
      <c r="AE1236" s="89"/>
      <c r="AG1236" s="89"/>
      <c r="AH1236" s="38"/>
    </row>
    <row r="1237" spans="1:34" ht="15">
      <c r="A1237" s="86"/>
      <c r="X1237" s="87"/>
      <c r="Y1237" s="87"/>
      <c r="Z1237" s="87"/>
      <c r="AA1237" s="87"/>
      <c r="AB1237" s="88"/>
      <c r="AC1237" s="87"/>
      <c r="AD1237" s="89"/>
      <c r="AE1237" s="89"/>
      <c r="AG1237" s="89"/>
      <c r="AH1237" s="38"/>
    </row>
    <row r="1238" spans="1:34" ht="15">
      <c r="A1238" s="86"/>
      <c r="X1238" s="87"/>
      <c r="Y1238" s="87"/>
      <c r="Z1238" s="87"/>
      <c r="AA1238" s="87"/>
      <c r="AB1238" s="88"/>
      <c r="AC1238" s="87"/>
      <c r="AD1238" s="89"/>
      <c r="AE1238" s="89"/>
      <c r="AG1238" s="89"/>
      <c r="AH1238" s="38"/>
    </row>
    <row r="1239" spans="1:34" ht="15">
      <c r="A1239" s="86"/>
      <c r="X1239" s="87"/>
      <c r="Y1239" s="87"/>
      <c r="Z1239" s="87"/>
      <c r="AA1239" s="87"/>
      <c r="AB1239" s="88"/>
      <c r="AC1239" s="87"/>
      <c r="AD1239" s="89"/>
      <c r="AE1239" s="89"/>
      <c r="AG1239" s="89"/>
      <c r="AH1239" s="38"/>
    </row>
    <row r="1240" spans="1:34" ht="15">
      <c r="A1240" s="86"/>
      <c r="X1240" s="87"/>
      <c r="Y1240" s="87"/>
      <c r="Z1240" s="87"/>
      <c r="AA1240" s="87"/>
      <c r="AB1240" s="88"/>
      <c r="AC1240" s="87"/>
      <c r="AD1240" s="89"/>
      <c r="AE1240" s="89"/>
      <c r="AG1240" s="89"/>
      <c r="AH1240" s="38"/>
    </row>
    <row r="1241" spans="1:34" ht="15">
      <c r="A1241" s="86"/>
      <c r="X1241" s="87"/>
      <c r="Y1241" s="87"/>
      <c r="Z1241" s="87"/>
      <c r="AA1241" s="87"/>
      <c r="AB1241" s="88"/>
      <c r="AC1241" s="87"/>
      <c r="AD1241" s="89"/>
      <c r="AE1241" s="89"/>
      <c r="AG1241" s="89"/>
      <c r="AH1241" s="38"/>
    </row>
    <row r="1242" spans="1:34" ht="15">
      <c r="A1242" s="86"/>
      <c r="X1242" s="87"/>
      <c r="Y1242" s="87"/>
      <c r="Z1242" s="87"/>
      <c r="AA1242" s="87"/>
      <c r="AB1242" s="88"/>
      <c r="AC1242" s="87"/>
      <c r="AD1242" s="89"/>
      <c r="AE1242" s="89"/>
      <c r="AG1242" s="89"/>
      <c r="AH1242" s="38"/>
    </row>
    <row r="1243" spans="1:34" ht="15">
      <c r="A1243" s="86"/>
      <c r="X1243" s="87"/>
      <c r="Y1243" s="87"/>
      <c r="Z1243" s="87"/>
      <c r="AA1243" s="87"/>
      <c r="AB1243" s="88"/>
      <c r="AC1243" s="87"/>
      <c r="AD1243" s="89"/>
      <c r="AE1243" s="89"/>
      <c r="AG1243" s="89"/>
      <c r="AH1243" s="38"/>
    </row>
    <row r="1244" spans="1:34" ht="15">
      <c r="A1244" s="86"/>
      <c r="X1244" s="87"/>
      <c r="Y1244" s="87"/>
      <c r="Z1244" s="87"/>
      <c r="AA1244" s="87"/>
      <c r="AB1244" s="88"/>
      <c r="AC1244" s="87"/>
      <c r="AD1244" s="89"/>
      <c r="AE1244" s="89"/>
      <c r="AG1244" s="89"/>
      <c r="AH1244" s="38"/>
    </row>
    <row r="1245" spans="1:34" ht="15">
      <c r="A1245" s="86"/>
      <c r="X1245" s="87"/>
      <c r="Y1245" s="87"/>
      <c r="Z1245" s="87"/>
      <c r="AA1245" s="87"/>
      <c r="AB1245" s="88"/>
      <c r="AC1245" s="87"/>
      <c r="AD1245" s="89"/>
      <c r="AE1245" s="89"/>
      <c r="AG1245" s="89"/>
      <c r="AH1245" s="38"/>
    </row>
    <row r="1246" spans="1:34" ht="15">
      <c r="A1246" s="86"/>
      <c r="X1246" s="87"/>
      <c r="Y1246" s="87"/>
      <c r="Z1246" s="87"/>
      <c r="AA1246" s="87"/>
      <c r="AB1246" s="88"/>
      <c r="AC1246" s="87"/>
      <c r="AD1246" s="89"/>
      <c r="AE1246" s="89"/>
      <c r="AG1246" s="89"/>
      <c r="AH1246" s="38"/>
    </row>
    <row r="1247" spans="1:34" ht="15">
      <c r="A1247" s="86"/>
      <c r="X1247" s="87"/>
      <c r="Y1247" s="87"/>
      <c r="Z1247" s="87"/>
      <c r="AA1247" s="87"/>
      <c r="AB1247" s="88"/>
      <c r="AC1247" s="87"/>
      <c r="AD1247" s="89"/>
      <c r="AE1247" s="89"/>
      <c r="AG1247" s="89"/>
      <c r="AH1247" s="38"/>
    </row>
    <row r="1248" spans="1:34" ht="15">
      <c r="A1248" s="86"/>
      <c r="X1248" s="87"/>
      <c r="Y1248" s="87"/>
      <c r="Z1248" s="87"/>
      <c r="AA1248" s="87"/>
      <c r="AB1248" s="88"/>
      <c r="AC1248" s="87"/>
      <c r="AD1248" s="89"/>
      <c r="AE1248" s="89"/>
      <c r="AG1248" s="89"/>
      <c r="AH1248" s="38"/>
    </row>
    <row r="1249" spans="1:34" ht="15">
      <c r="A1249" s="86"/>
      <c r="X1249" s="87"/>
      <c r="Y1249" s="87"/>
      <c r="Z1249" s="87"/>
      <c r="AA1249" s="87"/>
      <c r="AB1249" s="88"/>
      <c r="AC1249" s="87"/>
      <c r="AD1249" s="89"/>
      <c r="AE1249" s="89"/>
      <c r="AG1249" s="89"/>
      <c r="AH1249" s="38"/>
    </row>
    <row r="1250" spans="1:34" ht="15">
      <c r="A1250" s="86"/>
      <c r="X1250" s="87"/>
      <c r="Y1250" s="87"/>
      <c r="Z1250" s="87"/>
      <c r="AA1250" s="87"/>
      <c r="AB1250" s="88"/>
      <c r="AC1250" s="87"/>
      <c r="AD1250" s="89"/>
      <c r="AE1250" s="89"/>
      <c r="AG1250" s="89"/>
      <c r="AH1250" s="38"/>
    </row>
    <row r="1251" spans="1:34" ht="15">
      <c r="A1251" s="86"/>
      <c r="X1251" s="87"/>
      <c r="Y1251" s="87"/>
      <c r="Z1251" s="87"/>
      <c r="AA1251" s="87"/>
      <c r="AB1251" s="88"/>
      <c r="AC1251" s="87"/>
      <c r="AD1251" s="89"/>
      <c r="AE1251" s="89"/>
      <c r="AG1251" s="89"/>
      <c r="AH1251" s="38"/>
    </row>
    <row r="1252" spans="1:34" ht="15">
      <c r="A1252" s="86"/>
      <c r="X1252" s="87"/>
      <c r="Y1252" s="87"/>
      <c r="Z1252" s="87"/>
      <c r="AA1252" s="87"/>
      <c r="AB1252" s="88"/>
      <c r="AC1252" s="87"/>
      <c r="AD1252" s="89"/>
      <c r="AE1252" s="89"/>
      <c r="AG1252" s="89"/>
      <c r="AH1252" s="38"/>
    </row>
    <row r="1253" spans="1:34" ht="15">
      <c r="A1253" s="86"/>
      <c r="X1253" s="87"/>
      <c r="Y1253" s="87"/>
      <c r="Z1253" s="87"/>
      <c r="AA1253" s="87"/>
      <c r="AB1253" s="88"/>
      <c r="AC1253" s="87"/>
      <c r="AD1253" s="89"/>
      <c r="AE1253" s="89"/>
      <c r="AG1253" s="89"/>
      <c r="AH1253" s="38"/>
    </row>
    <row r="1254" spans="1:34" ht="15">
      <c r="A1254" s="86"/>
      <c r="X1254" s="87"/>
      <c r="Y1254" s="87"/>
      <c r="Z1254" s="87"/>
      <c r="AA1254" s="87"/>
      <c r="AB1254" s="88"/>
      <c r="AC1254" s="87"/>
      <c r="AD1254" s="89"/>
      <c r="AE1254" s="89"/>
      <c r="AG1254" s="89"/>
      <c r="AH1254" s="38"/>
    </row>
    <row r="1255" spans="1:34" ht="15">
      <c r="A1255" s="86"/>
      <c r="X1255" s="87"/>
      <c r="Y1255" s="87"/>
      <c r="Z1255" s="87"/>
      <c r="AA1255" s="87"/>
      <c r="AB1255" s="88"/>
      <c r="AC1255" s="87"/>
      <c r="AD1255" s="89"/>
      <c r="AE1255" s="89"/>
      <c r="AG1255" s="89"/>
      <c r="AH1255" s="38"/>
    </row>
    <row r="1256" spans="1:34" ht="15">
      <c r="A1256" s="86"/>
      <c r="X1256" s="87"/>
      <c r="Y1256" s="87"/>
      <c r="Z1256" s="87"/>
      <c r="AA1256" s="87"/>
      <c r="AB1256" s="88"/>
      <c r="AC1256" s="87"/>
      <c r="AD1256" s="89"/>
      <c r="AE1256" s="89"/>
      <c r="AG1256" s="89"/>
      <c r="AH1256" s="38"/>
    </row>
    <row r="1257" spans="1:34" ht="15">
      <c r="A1257" s="86"/>
      <c r="X1257" s="87"/>
      <c r="Y1257" s="87"/>
      <c r="Z1257" s="87"/>
      <c r="AA1257" s="87"/>
      <c r="AB1257" s="88"/>
      <c r="AC1257" s="87"/>
      <c r="AD1257" s="89"/>
      <c r="AE1257" s="89"/>
      <c r="AG1257" s="89"/>
      <c r="AH1257" s="38"/>
    </row>
    <row r="1258" spans="1:34" ht="15">
      <c r="A1258" s="86"/>
      <c r="X1258" s="87"/>
      <c r="Y1258" s="87"/>
      <c r="Z1258" s="87"/>
      <c r="AA1258" s="87"/>
      <c r="AB1258" s="88"/>
      <c r="AC1258" s="87"/>
      <c r="AD1258" s="89"/>
      <c r="AE1258" s="89"/>
      <c r="AG1258" s="89"/>
      <c r="AH1258" s="38"/>
    </row>
    <row r="1259" spans="1:34" ht="15">
      <c r="A1259" s="86"/>
      <c r="X1259" s="87"/>
      <c r="Y1259" s="87"/>
      <c r="Z1259" s="87"/>
      <c r="AA1259" s="87"/>
      <c r="AB1259" s="88"/>
      <c r="AC1259" s="87"/>
      <c r="AD1259" s="89"/>
      <c r="AE1259" s="89"/>
      <c r="AG1259" s="89"/>
      <c r="AH1259" s="38"/>
    </row>
    <row r="1260" spans="1:34" ht="15">
      <c r="A1260" s="86"/>
      <c r="X1260" s="87"/>
      <c r="Y1260" s="87"/>
      <c r="Z1260" s="87"/>
      <c r="AA1260" s="87"/>
      <c r="AB1260" s="88"/>
      <c r="AC1260" s="87"/>
      <c r="AD1260" s="89"/>
      <c r="AE1260" s="89"/>
      <c r="AG1260" s="89"/>
      <c r="AH1260" s="38"/>
    </row>
    <row r="1261" spans="1:34" ht="15">
      <c r="A1261" s="86"/>
      <c r="X1261" s="87"/>
      <c r="Y1261" s="87"/>
      <c r="Z1261" s="87"/>
      <c r="AA1261" s="87"/>
      <c r="AB1261" s="88"/>
      <c r="AC1261" s="87"/>
      <c r="AD1261" s="89"/>
      <c r="AE1261" s="89"/>
      <c r="AG1261" s="89"/>
      <c r="AH1261" s="38"/>
    </row>
    <row r="1262" spans="1:34" ht="15">
      <c r="A1262" s="86"/>
      <c r="X1262" s="87"/>
      <c r="Y1262" s="87"/>
      <c r="Z1262" s="87"/>
      <c r="AA1262" s="87"/>
      <c r="AB1262" s="88"/>
      <c r="AC1262" s="87"/>
      <c r="AD1262" s="89"/>
      <c r="AE1262" s="89"/>
      <c r="AG1262" s="89"/>
      <c r="AH1262" s="38"/>
    </row>
    <row r="1263" spans="1:34" ht="15">
      <c r="A1263" s="86"/>
      <c r="X1263" s="87"/>
      <c r="Y1263" s="87"/>
      <c r="Z1263" s="87"/>
      <c r="AA1263" s="87"/>
      <c r="AB1263" s="88"/>
      <c r="AC1263" s="87"/>
      <c r="AD1263" s="89"/>
      <c r="AE1263" s="89"/>
      <c r="AG1263" s="89"/>
      <c r="AH1263" s="38"/>
    </row>
    <row r="1264" spans="1:34" ht="15">
      <c r="A1264" s="86"/>
      <c r="X1264" s="87"/>
      <c r="Y1264" s="87"/>
      <c r="Z1264" s="87"/>
      <c r="AA1264" s="87"/>
      <c r="AB1264" s="88"/>
      <c r="AC1264" s="87"/>
      <c r="AD1264" s="89"/>
      <c r="AE1264" s="89"/>
      <c r="AG1264" s="89"/>
      <c r="AH1264" s="38"/>
    </row>
    <row r="1265" spans="1:34" ht="15">
      <c r="A1265" s="86"/>
      <c r="X1265" s="87"/>
      <c r="Y1265" s="87"/>
      <c r="Z1265" s="87"/>
      <c r="AA1265" s="87"/>
      <c r="AB1265" s="88"/>
      <c r="AC1265" s="87"/>
      <c r="AD1265" s="89"/>
      <c r="AE1265" s="89"/>
      <c r="AG1265" s="89"/>
      <c r="AH1265" s="38"/>
    </row>
    <row r="1266" spans="1:34" ht="15">
      <c r="A1266" s="86"/>
      <c r="X1266" s="87"/>
      <c r="Y1266" s="87"/>
      <c r="Z1266" s="87"/>
      <c r="AA1266" s="87"/>
      <c r="AB1266" s="88"/>
      <c r="AC1266" s="87"/>
      <c r="AD1266" s="89"/>
      <c r="AE1266" s="89"/>
      <c r="AG1266" s="89"/>
      <c r="AH1266" s="38"/>
    </row>
    <row r="1267" spans="1:34" ht="15">
      <c r="A1267" s="86"/>
      <c r="X1267" s="87"/>
      <c r="Y1267" s="87"/>
      <c r="Z1267" s="87"/>
      <c r="AA1267" s="87"/>
      <c r="AB1267" s="88"/>
      <c r="AC1267" s="87"/>
      <c r="AD1267" s="89"/>
      <c r="AE1267" s="89"/>
      <c r="AG1267" s="89"/>
      <c r="AH1267" s="38"/>
    </row>
    <row r="1268" spans="1:34" ht="15">
      <c r="A1268" s="86"/>
      <c r="X1268" s="87"/>
      <c r="Y1268" s="87"/>
      <c r="Z1268" s="87"/>
      <c r="AA1268" s="87"/>
      <c r="AB1268" s="88"/>
      <c r="AC1268" s="87"/>
      <c r="AD1268" s="89"/>
      <c r="AE1268" s="89"/>
      <c r="AG1268" s="89"/>
      <c r="AH1268" s="38"/>
    </row>
    <row r="1269" spans="1:34" ht="15">
      <c r="A1269" s="86"/>
      <c r="X1269" s="87"/>
      <c r="Y1269" s="87"/>
      <c r="Z1269" s="87"/>
      <c r="AA1269" s="87"/>
      <c r="AB1269" s="88"/>
      <c r="AC1269" s="87"/>
      <c r="AD1269" s="89"/>
      <c r="AE1269" s="89"/>
      <c r="AG1269" s="89"/>
      <c r="AH1269" s="38"/>
    </row>
    <row r="1270" spans="1:34" ht="15">
      <c r="A1270" s="86"/>
      <c r="X1270" s="87"/>
      <c r="Y1270" s="87"/>
      <c r="Z1270" s="87"/>
      <c r="AA1270" s="87"/>
      <c r="AB1270" s="88"/>
      <c r="AC1270" s="87"/>
      <c r="AD1270" s="89"/>
      <c r="AE1270" s="89"/>
      <c r="AG1270" s="89"/>
      <c r="AH1270" s="38"/>
    </row>
    <row r="1271" spans="1:34" ht="15">
      <c r="A1271" s="86"/>
      <c r="X1271" s="87"/>
      <c r="Y1271" s="87"/>
      <c r="Z1271" s="87"/>
      <c r="AA1271" s="87"/>
      <c r="AB1271" s="88"/>
      <c r="AC1271" s="87"/>
      <c r="AD1271" s="89"/>
      <c r="AE1271" s="89"/>
      <c r="AG1271" s="89"/>
      <c r="AH1271" s="38"/>
    </row>
    <row r="1272" spans="1:34" ht="15">
      <c r="A1272" s="86"/>
      <c r="X1272" s="87"/>
      <c r="Y1272" s="87"/>
      <c r="Z1272" s="87"/>
      <c r="AA1272" s="87"/>
      <c r="AB1272" s="88"/>
      <c r="AC1272" s="87"/>
      <c r="AD1272" s="89"/>
      <c r="AE1272" s="89"/>
      <c r="AG1272" s="89"/>
      <c r="AH1272" s="38"/>
    </row>
    <row r="1273" spans="1:34" ht="15">
      <c r="A1273" s="86"/>
      <c r="X1273" s="87"/>
      <c r="Y1273" s="87"/>
      <c r="Z1273" s="87"/>
      <c r="AA1273" s="87"/>
      <c r="AB1273" s="88"/>
      <c r="AC1273" s="87"/>
      <c r="AD1273" s="89"/>
      <c r="AE1273" s="89"/>
      <c r="AG1273" s="89"/>
      <c r="AH1273" s="38"/>
    </row>
    <row r="1274" spans="1:34" ht="15">
      <c r="A1274" s="86"/>
      <c r="X1274" s="87"/>
      <c r="Y1274" s="87"/>
      <c r="Z1274" s="87"/>
      <c r="AA1274" s="87"/>
      <c r="AB1274" s="88"/>
      <c r="AC1274" s="87"/>
      <c r="AD1274" s="89"/>
      <c r="AE1274" s="89"/>
      <c r="AG1274" s="89"/>
      <c r="AH1274" s="38"/>
    </row>
    <row r="1275" spans="1:34" ht="15">
      <c r="A1275" s="86"/>
      <c r="X1275" s="87"/>
      <c r="Y1275" s="87"/>
      <c r="Z1275" s="87"/>
      <c r="AA1275" s="87"/>
      <c r="AB1275" s="88"/>
      <c r="AC1275" s="87"/>
      <c r="AD1275" s="89"/>
      <c r="AE1275" s="89"/>
      <c r="AG1275" s="89"/>
      <c r="AH1275" s="38"/>
    </row>
    <row r="1276" spans="1:34" ht="15">
      <c r="A1276" s="86"/>
      <c r="X1276" s="87"/>
      <c r="Y1276" s="87"/>
      <c r="Z1276" s="87"/>
      <c r="AA1276" s="87"/>
      <c r="AB1276" s="88"/>
      <c r="AC1276" s="87"/>
      <c r="AD1276" s="89"/>
      <c r="AE1276" s="89"/>
      <c r="AG1276" s="89"/>
      <c r="AH1276" s="38"/>
    </row>
    <row r="1277" spans="1:34" ht="15">
      <c r="A1277" s="86"/>
      <c r="X1277" s="87"/>
      <c r="Y1277" s="87"/>
      <c r="Z1277" s="87"/>
      <c r="AA1277" s="87"/>
      <c r="AB1277" s="88"/>
      <c r="AC1277" s="87"/>
      <c r="AD1277" s="89"/>
      <c r="AE1277" s="89"/>
      <c r="AG1277" s="89"/>
      <c r="AH1277" s="38"/>
    </row>
    <row r="1278" spans="1:34" ht="15">
      <c r="A1278" s="86"/>
      <c r="X1278" s="87"/>
      <c r="Y1278" s="87"/>
      <c r="Z1278" s="87"/>
      <c r="AA1278" s="87"/>
      <c r="AB1278" s="88"/>
      <c r="AC1278" s="87"/>
      <c r="AD1278" s="89"/>
      <c r="AE1278" s="89"/>
      <c r="AG1278" s="89"/>
      <c r="AH1278" s="38"/>
    </row>
    <row r="1279" spans="1:34" ht="15">
      <c r="A1279" s="86"/>
      <c r="X1279" s="87"/>
      <c r="Y1279" s="87"/>
      <c r="Z1279" s="87"/>
      <c r="AA1279" s="87"/>
      <c r="AB1279" s="88"/>
      <c r="AC1279" s="87"/>
      <c r="AD1279" s="89"/>
      <c r="AE1279" s="89"/>
      <c r="AG1279" s="89"/>
      <c r="AH1279" s="38"/>
    </row>
    <row r="1280" spans="1:34" ht="15">
      <c r="A1280" s="86"/>
      <c r="X1280" s="87"/>
      <c r="Y1280" s="87"/>
      <c r="Z1280" s="87"/>
      <c r="AA1280" s="87"/>
      <c r="AB1280" s="88"/>
      <c r="AC1280" s="87"/>
      <c r="AD1280" s="89"/>
      <c r="AE1280" s="89"/>
      <c r="AG1280" s="89"/>
      <c r="AH1280" s="38"/>
    </row>
    <row r="1281" spans="1:34" ht="15">
      <c r="A1281" s="86"/>
      <c r="X1281" s="87"/>
      <c r="Y1281" s="87"/>
      <c r="Z1281" s="87"/>
      <c r="AA1281" s="87"/>
      <c r="AB1281" s="88"/>
      <c r="AC1281" s="87"/>
      <c r="AD1281" s="89"/>
      <c r="AE1281" s="89"/>
      <c r="AG1281" s="89"/>
      <c r="AH1281" s="38"/>
    </row>
    <row r="1282" spans="1:34" ht="15">
      <c r="A1282" s="86"/>
      <c r="X1282" s="87"/>
      <c r="Y1282" s="87"/>
      <c r="Z1282" s="87"/>
      <c r="AA1282" s="87"/>
      <c r="AB1282" s="88"/>
      <c r="AC1282" s="87"/>
      <c r="AD1282" s="89"/>
      <c r="AE1282" s="89"/>
      <c r="AG1282" s="89"/>
      <c r="AH1282" s="38"/>
    </row>
    <row r="1283" spans="1:34" ht="15">
      <c r="A1283" s="86"/>
      <c r="X1283" s="87"/>
      <c r="Y1283" s="87"/>
      <c r="Z1283" s="87"/>
      <c r="AA1283" s="87"/>
      <c r="AB1283" s="88"/>
      <c r="AC1283" s="87"/>
      <c r="AD1283" s="89"/>
      <c r="AE1283" s="89"/>
      <c r="AG1283" s="89"/>
      <c r="AH1283" s="38"/>
    </row>
    <row r="1284" spans="1:34" ht="15">
      <c r="A1284" s="86"/>
      <c r="X1284" s="87"/>
      <c r="Y1284" s="87"/>
      <c r="Z1284" s="87"/>
      <c r="AA1284" s="87"/>
      <c r="AB1284" s="88"/>
      <c r="AC1284" s="87"/>
      <c r="AD1284" s="89"/>
      <c r="AE1284" s="89"/>
      <c r="AG1284" s="89"/>
      <c r="AH1284" s="38"/>
    </row>
    <row r="1285" spans="1:34" ht="15">
      <c r="A1285" s="86"/>
      <c r="X1285" s="87"/>
      <c r="Y1285" s="87"/>
      <c r="Z1285" s="87"/>
      <c r="AA1285" s="87"/>
      <c r="AB1285" s="88"/>
      <c r="AC1285" s="87"/>
      <c r="AD1285" s="89"/>
      <c r="AE1285" s="89"/>
      <c r="AG1285" s="89"/>
      <c r="AH1285" s="38"/>
    </row>
    <row r="1286" spans="1:34" ht="15">
      <c r="A1286" s="86"/>
      <c r="X1286" s="87"/>
      <c r="Y1286" s="87"/>
      <c r="Z1286" s="87"/>
      <c r="AA1286" s="87"/>
      <c r="AB1286" s="88"/>
      <c r="AC1286" s="87"/>
      <c r="AD1286" s="89"/>
      <c r="AE1286" s="89"/>
      <c r="AG1286" s="89"/>
      <c r="AH1286" s="38"/>
    </row>
    <row r="1287" spans="1:34" ht="15">
      <c r="A1287" s="86"/>
      <c r="X1287" s="87"/>
      <c r="Y1287" s="87"/>
      <c r="Z1287" s="87"/>
      <c r="AA1287" s="87"/>
      <c r="AB1287" s="88"/>
      <c r="AC1287" s="87"/>
      <c r="AD1287" s="89"/>
      <c r="AE1287" s="89"/>
      <c r="AG1287" s="89"/>
      <c r="AH1287" s="38"/>
    </row>
    <row r="1288" spans="1:34" ht="15">
      <c r="A1288" s="86"/>
      <c r="X1288" s="87"/>
      <c r="Y1288" s="87"/>
      <c r="Z1288" s="87"/>
      <c r="AA1288" s="87"/>
      <c r="AB1288" s="88"/>
      <c r="AC1288" s="87"/>
      <c r="AD1288" s="89"/>
      <c r="AE1288" s="89"/>
      <c r="AG1288" s="89"/>
      <c r="AH1288" s="38"/>
    </row>
    <row r="1289" spans="1:34" ht="15">
      <c r="A1289" s="86"/>
      <c r="X1289" s="87"/>
      <c r="Y1289" s="87"/>
      <c r="Z1289" s="87"/>
      <c r="AA1289" s="87"/>
      <c r="AB1289" s="88"/>
      <c r="AC1289" s="87"/>
      <c r="AD1289" s="89"/>
      <c r="AE1289" s="89"/>
      <c r="AG1289" s="89"/>
      <c r="AH1289" s="38"/>
    </row>
    <row r="1290" spans="1:34" ht="15">
      <c r="A1290" s="86"/>
      <c r="X1290" s="87"/>
      <c r="Y1290" s="87"/>
      <c r="Z1290" s="87"/>
      <c r="AA1290" s="87"/>
      <c r="AB1290" s="88"/>
      <c r="AC1290" s="87"/>
      <c r="AD1290" s="89"/>
      <c r="AE1290" s="89"/>
      <c r="AG1290" s="89"/>
      <c r="AH1290" s="38"/>
    </row>
    <row r="1291" spans="1:34" ht="15">
      <c r="A1291" s="86"/>
      <c r="X1291" s="87"/>
      <c r="Y1291" s="87"/>
      <c r="Z1291" s="87"/>
      <c r="AA1291" s="87"/>
      <c r="AB1291" s="88"/>
      <c r="AC1291" s="87"/>
      <c r="AD1291" s="89"/>
      <c r="AE1291" s="89"/>
      <c r="AG1291" s="89"/>
      <c r="AH1291" s="38"/>
    </row>
    <row r="1292" spans="1:34" ht="15">
      <c r="A1292" s="86"/>
      <c r="X1292" s="87"/>
      <c r="Y1292" s="87"/>
      <c r="Z1292" s="87"/>
      <c r="AA1292" s="87"/>
      <c r="AB1292" s="88"/>
      <c r="AC1292" s="87"/>
      <c r="AD1292" s="89"/>
      <c r="AE1292" s="89"/>
      <c r="AG1292" s="89"/>
      <c r="AH1292" s="38"/>
    </row>
    <row r="1293" spans="1:34" ht="15">
      <c r="A1293" s="86"/>
      <c r="X1293" s="87"/>
      <c r="Y1293" s="87"/>
      <c r="Z1293" s="87"/>
      <c r="AA1293" s="87"/>
      <c r="AB1293" s="88"/>
      <c r="AC1293" s="87"/>
      <c r="AD1293" s="89"/>
      <c r="AE1293" s="89"/>
      <c r="AG1293" s="89"/>
      <c r="AH1293" s="38"/>
    </row>
    <row r="1294" spans="1:34" ht="15">
      <c r="A1294" s="86"/>
      <c r="X1294" s="87"/>
      <c r="Y1294" s="87"/>
      <c r="Z1294" s="87"/>
      <c r="AA1294" s="87"/>
      <c r="AB1294" s="88"/>
      <c r="AC1294" s="87"/>
      <c r="AD1294" s="89"/>
      <c r="AE1294" s="89"/>
      <c r="AG1294" s="89"/>
      <c r="AH1294" s="38"/>
    </row>
    <row r="1295" spans="1:34" ht="15">
      <c r="A1295" s="86"/>
      <c r="X1295" s="87"/>
      <c r="Y1295" s="87"/>
      <c r="Z1295" s="87"/>
      <c r="AA1295" s="87"/>
      <c r="AB1295" s="88"/>
      <c r="AC1295" s="87"/>
      <c r="AD1295" s="89"/>
      <c r="AE1295" s="89"/>
      <c r="AG1295" s="89"/>
      <c r="AH1295" s="38"/>
    </row>
    <row r="1296" spans="1:34" ht="15">
      <c r="A1296" s="86"/>
      <c r="X1296" s="87"/>
      <c r="Y1296" s="87"/>
      <c r="Z1296" s="87"/>
      <c r="AA1296" s="87"/>
      <c r="AB1296" s="88"/>
      <c r="AC1296" s="87"/>
      <c r="AD1296" s="89"/>
      <c r="AE1296" s="89"/>
      <c r="AG1296" s="89"/>
      <c r="AH1296" s="38"/>
    </row>
    <row r="1297" spans="1:34" ht="15">
      <c r="A1297" s="86"/>
      <c r="X1297" s="87"/>
      <c r="Y1297" s="87"/>
      <c r="Z1297" s="87"/>
      <c r="AA1297" s="87"/>
      <c r="AB1297" s="88"/>
      <c r="AC1297" s="87"/>
      <c r="AD1297" s="89"/>
      <c r="AE1297" s="89"/>
      <c r="AG1297" s="89"/>
      <c r="AH1297" s="38"/>
    </row>
    <row r="1298" spans="1:34" ht="15">
      <c r="A1298" s="86"/>
      <c r="X1298" s="87"/>
      <c r="Y1298" s="87"/>
      <c r="Z1298" s="87"/>
      <c r="AA1298" s="87"/>
      <c r="AB1298" s="88"/>
      <c r="AC1298" s="87"/>
      <c r="AD1298" s="89"/>
      <c r="AE1298" s="89"/>
      <c r="AG1298" s="89"/>
      <c r="AH1298" s="38"/>
    </row>
    <row r="1299" spans="1:34" ht="15">
      <c r="A1299" s="86"/>
      <c r="X1299" s="87"/>
      <c r="Y1299" s="87"/>
      <c r="Z1299" s="87"/>
      <c r="AA1299" s="87"/>
      <c r="AB1299" s="88"/>
      <c r="AC1299" s="87"/>
      <c r="AD1299" s="89"/>
      <c r="AE1299" s="89"/>
      <c r="AG1299" s="89"/>
      <c r="AH1299" s="38"/>
    </row>
    <row r="1300" spans="1:34" ht="15">
      <c r="A1300" s="86"/>
      <c r="X1300" s="87"/>
      <c r="Y1300" s="87"/>
      <c r="Z1300" s="87"/>
      <c r="AA1300" s="87"/>
      <c r="AB1300" s="88"/>
      <c r="AC1300" s="87"/>
      <c r="AD1300" s="89"/>
      <c r="AE1300" s="89"/>
      <c r="AG1300" s="89"/>
      <c r="AH1300" s="38"/>
    </row>
    <row r="1301" spans="1:34" ht="15">
      <c r="A1301" s="86"/>
      <c r="X1301" s="87"/>
      <c r="Y1301" s="87"/>
      <c r="Z1301" s="87"/>
      <c r="AA1301" s="87"/>
      <c r="AB1301" s="88"/>
      <c r="AC1301" s="87"/>
      <c r="AD1301" s="89"/>
      <c r="AE1301" s="89"/>
      <c r="AG1301" s="89"/>
      <c r="AH1301" s="38"/>
    </row>
    <row r="1302" spans="1:34" ht="15">
      <c r="A1302" s="86"/>
      <c r="X1302" s="87"/>
      <c r="Y1302" s="87"/>
      <c r="Z1302" s="87"/>
      <c r="AA1302" s="87"/>
      <c r="AB1302" s="88"/>
      <c r="AC1302" s="87"/>
      <c r="AD1302" s="89"/>
      <c r="AE1302" s="89"/>
      <c r="AG1302" s="89"/>
      <c r="AH1302" s="38"/>
    </row>
    <row r="1303" spans="1:34" ht="15">
      <c r="A1303" s="86"/>
      <c r="X1303" s="87"/>
      <c r="Y1303" s="87"/>
      <c r="Z1303" s="87"/>
      <c r="AA1303" s="87"/>
      <c r="AB1303" s="88"/>
      <c r="AC1303" s="87"/>
      <c r="AD1303" s="89"/>
      <c r="AE1303" s="89"/>
      <c r="AG1303" s="89"/>
      <c r="AH1303" s="38"/>
    </row>
    <row r="1304" spans="1:34" ht="15">
      <c r="A1304" s="86"/>
      <c r="X1304" s="87"/>
      <c r="Y1304" s="87"/>
      <c r="Z1304" s="87"/>
      <c r="AA1304" s="87"/>
      <c r="AB1304" s="88"/>
      <c r="AC1304" s="87"/>
      <c r="AD1304" s="89"/>
      <c r="AE1304" s="89"/>
      <c r="AG1304" s="89"/>
      <c r="AH1304" s="38"/>
    </row>
    <row r="1305" spans="1:34" ht="15">
      <c r="A1305" s="86"/>
      <c r="X1305" s="87"/>
      <c r="Y1305" s="87"/>
      <c r="Z1305" s="87"/>
      <c r="AA1305" s="87"/>
      <c r="AB1305" s="88"/>
      <c r="AC1305" s="87"/>
      <c r="AD1305" s="89"/>
      <c r="AE1305" s="89"/>
      <c r="AG1305" s="89"/>
      <c r="AH1305" s="38"/>
    </row>
    <row r="1306" spans="1:34" ht="15">
      <c r="A1306" s="86"/>
      <c r="X1306" s="87"/>
      <c r="Y1306" s="87"/>
      <c r="Z1306" s="87"/>
      <c r="AA1306" s="87"/>
      <c r="AB1306" s="88"/>
      <c r="AC1306" s="87"/>
      <c r="AD1306" s="89"/>
      <c r="AE1306" s="89"/>
      <c r="AG1306" s="89"/>
      <c r="AH1306" s="38"/>
    </row>
    <row r="1307" spans="1:34" ht="15">
      <c r="A1307" s="86"/>
      <c r="X1307" s="87"/>
      <c r="Y1307" s="87"/>
      <c r="Z1307" s="87"/>
      <c r="AA1307" s="87"/>
      <c r="AB1307" s="88"/>
      <c r="AC1307" s="87"/>
      <c r="AD1307" s="89"/>
      <c r="AE1307" s="89"/>
      <c r="AG1307" s="89"/>
      <c r="AH1307" s="38"/>
    </row>
    <row r="1308" spans="1:34" ht="15">
      <c r="A1308" s="86"/>
      <c r="X1308" s="87"/>
      <c r="Y1308" s="87"/>
      <c r="Z1308" s="87"/>
      <c r="AA1308" s="87"/>
      <c r="AB1308" s="88"/>
      <c r="AC1308" s="87"/>
      <c r="AD1308" s="89"/>
      <c r="AE1308" s="89"/>
      <c r="AG1308" s="89"/>
      <c r="AH1308" s="38"/>
    </row>
    <row r="1309" spans="1:34" ht="15">
      <c r="A1309" s="86"/>
      <c r="X1309" s="87"/>
      <c r="Y1309" s="87"/>
      <c r="Z1309" s="87"/>
      <c r="AA1309" s="87"/>
      <c r="AB1309" s="88"/>
      <c r="AC1309" s="87"/>
      <c r="AD1309" s="89"/>
      <c r="AE1309" s="89"/>
      <c r="AG1309" s="89"/>
      <c r="AH1309" s="38"/>
    </row>
    <row r="1310" spans="1:34" ht="15">
      <c r="A1310" s="86"/>
      <c r="X1310" s="87"/>
      <c r="Y1310" s="87"/>
      <c r="Z1310" s="87"/>
      <c r="AA1310" s="87"/>
      <c r="AB1310" s="88"/>
      <c r="AC1310" s="87"/>
      <c r="AD1310" s="89"/>
      <c r="AE1310" s="89"/>
      <c r="AG1310" s="89"/>
      <c r="AH1310" s="38"/>
    </row>
    <row r="1311" spans="1:34" ht="15">
      <c r="A1311" s="86"/>
      <c r="X1311" s="87"/>
      <c r="Y1311" s="87"/>
      <c r="Z1311" s="87"/>
      <c r="AA1311" s="87"/>
      <c r="AB1311" s="88"/>
      <c r="AC1311" s="87"/>
      <c r="AD1311" s="89"/>
      <c r="AE1311" s="89"/>
      <c r="AG1311" s="89"/>
      <c r="AH1311" s="38"/>
    </row>
    <row r="1312" spans="1:34" ht="15">
      <c r="A1312" s="86"/>
      <c r="X1312" s="87"/>
      <c r="Y1312" s="87"/>
      <c r="Z1312" s="87"/>
      <c r="AA1312" s="87"/>
      <c r="AB1312" s="88"/>
      <c r="AC1312" s="87"/>
      <c r="AD1312" s="89"/>
      <c r="AE1312" s="89"/>
      <c r="AG1312" s="89"/>
      <c r="AH1312" s="38"/>
    </row>
    <row r="1313" spans="1:34" ht="15">
      <c r="A1313" s="86"/>
      <c r="X1313" s="87"/>
      <c r="Y1313" s="87"/>
      <c r="Z1313" s="87"/>
      <c r="AA1313" s="87"/>
      <c r="AB1313" s="88"/>
      <c r="AC1313" s="87"/>
      <c r="AD1313" s="89"/>
      <c r="AE1313" s="89"/>
      <c r="AG1313" s="89"/>
      <c r="AH1313" s="38"/>
    </row>
    <row r="1314" spans="1:34" ht="15">
      <c r="A1314" s="86"/>
      <c r="X1314" s="87"/>
      <c r="Y1314" s="87"/>
      <c r="Z1314" s="87"/>
      <c r="AA1314" s="87"/>
      <c r="AB1314" s="88"/>
      <c r="AC1314" s="87"/>
      <c r="AD1314" s="89"/>
      <c r="AE1314" s="89"/>
      <c r="AG1314" s="89"/>
      <c r="AH1314" s="38"/>
    </row>
    <row r="1315" spans="1:34" ht="15">
      <c r="A1315" s="86"/>
      <c r="X1315" s="87"/>
      <c r="Y1315" s="87"/>
      <c r="Z1315" s="87"/>
      <c r="AA1315" s="87"/>
      <c r="AB1315" s="88"/>
      <c r="AC1315" s="87"/>
      <c r="AD1315" s="89"/>
      <c r="AE1315" s="89"/>
      <c r="AG1315" s="89"/>
      <c r="AH1315" s="38"/>
    </row>
    <row r="1316" spans="1:34" ht="15">
      <c r="A1316" s="86"/>
      <c r="X1316" s="87"/>
      <c r="Y1316" s="87"/>
      <c r="Z1316" s="87"/>
      <c r="AA1316" s="87"/>
      <c r="AB1316" s="88"/>
      <c r="AC1316" s="87"/>
      <c r="AD1316" s="89"/>
      <c r="AE1316" s="89"/>
      <c r="AG1316" s="89"/>
      <c r="AH1316" s="38"/>
    </row>
    <row r="1317" spans="1:34" ht="15">
      <c r="A1317" s="86"/>
      <c r="X1317" s="87"/>
      <c r="Y1317" s="87"/>
      <c r="Z1317" s="87"/>
      <c r="AA1317" s="87"/>
      <c r="AB1317" s="88"/>
      <c r="AC1317" s="87"/>
      <c r="AD1317" s="89"/>
      <c r="AE1317" s="89"/>
      <c r="AG1317" s="89"/>
      <c r="AH1317" s="38"/>
    </row>
    <row r="1318" spans="1:34" ht="15">
      <c r="A1318" s="86"/>
      <c r="X1318" s="87"/>
      <c r="Y1318" s="87"/>
      <c r="Z1318" s="87"/>
      <c r="AA1318" s="87"/>
      <c r="AB1318" s="88"/>
      <c r="AC1318" s="87"/>
      <c r="AD1318" s="89"/>
      <c r="AE1318" s="89"/>
      <c r="AG1318" s="89"/>
      <c r="AH1318" s="38"/>
    </row>
    <row r="1319" spans="1:34" ht="15">
      <c r="A1319" s="86"/>
      <c r="X1319" s="87"/>
      <c r="Y1319" s="87"/>
      <c r="Z1319" s="87"/>
      <c r="AA1319" s="87"/>
      <c r="AB1319" s="88"/>
      <c r="AC1319" s="87"/>
      <c r="AD1319" s="89"/>
      <c r="AE1319" s="89"/>
      <c r="AG1319" s="89"/>
      <c r="AH1319" s="38"/>
    </row>
    <row r="1320" spans="1:34" ht="15">
      <c r="A1320" s="86"/>
      <c r="X1320" s="87"/>
      <c r="Y1320" s="87"/>
      <c r="Z1320" s="87"/>
      <c r="AA1320" s="87"/>
      <c r="AB1320" s="88"/>
      <c r="AC1320" s="87"/>
      <c r="AD1320" s="89"/>
      <c r="AE1320" s="89"/>
      <c r="AG1320" s="89"/>
      <c r="AH1320" s="38"/>
    </row>
    <row r="1321" spans="1:34" ht="15">
      <c r="A1321" s="86"/>
      <c r="X1321" s="87"/>
      <c r="Y1321" s="87"/>
      <c r="Z1321" s="87"/>
      <c r="AA1321" s="87"/>
      <c r="AB1321" s="88"/>
      <c r="AC1321" s="87"/>
      <c r="AD1321" s="89"/>
      <c r="AE1321" s="89"/>
      <c r="AG1321" s="89"/>
      <c r="AH1321" s="38"/>
    </row>
    <row r="1322" spans="1:34" ht="15">
      <c r="A1322" s="86"/>
      <c r="X1322" s="87"/>
      <c r="Y1322" s="87"/>
      <c r="Z1322" s="87"/>
      <c r="AA1322" s="87"/>
      <c r="AB1322" s="88"/>
      <c r="AC1322" s="87"/>
      <c r="AD1322" s="89"/>
      <c r="AE1322" s="89"/>
      <c r="AG1322" s="89"/>
      <c r="AH1322" s="38"/>
    </row>
    <row r="1323" spans="1:34" ht="15">
      <c r="A1323" s="86"/>
      <c r="X1323" s="87"/>
      <c r="Y1323" s="87"/>
      <c r="Z1323" s="87"/>
      <c r="AA1323" s="87"/>
      <c r="AB1323" s="88"/>
      <c r="AC1323" s="87"/>
      <c r="AD1323" s="89"/>
      <c r="AE1323" s="89"/>
      <c r="AG1323" s="89"/>
      <c r="AH1323" s="38"/>
    </row>
    <row r="1324" spans="1:34" ht="15">
      <c r="A1324" s="86"/>
      <c r="X1324" s="87"/>
      <c r="Y1324" s="87"/>
      <c r="Z1324" s="87"/>
      <c r="AA1324" s="87"/>
      <c r="AB1324" s="88"/>
      <c r="AC1324" s="87"/>
      <c r="AD1324" s="89"/>
      <c r="AE1324" s="89"/>
      <c r="AG1324" s="89"/>
      <c r="AH1324" s="38"/>
    </row>
    <row r="1325" spans="1:34" ht="15">
      <c r="A1325" s="86"/>
      <c r="X1325" s="87"/>
      <c r="Y1325" s="87"/>
      <c r="Z1325" s="87"/>
      <c r="AA1325" s="87"/>
      <c r="AB1325" s="88"/>
      <c r="AC1325" s="87"/>
      <c r="AD1325" s="89"/>
      <c r="AE1325" s="89"/>
      <c r="AG1325" s="89"/>
      <c r="AH1325" s="38"/>
    </row>
    <row r="1326" spans="1:34" ht="15">
      <c r="A1326" s="86"/>
      <c r="X1326" s="87"/>
      <c r="Y1326" s="87"/>
      <c r="Z1326" s="87"/>
      <c r="AA1326" s="87"/>
      <c r="AB1326" s="88"/>
      <c r="AC1326" s="87"/>
      <c r="AD1326" s="89"/>
      <c r="AE1326" s="89"/>
      <c r="AG1326" s="89"/>
      <c r="AH1326" s="38"/>
    </row>
    <row r="1327" spans="1:34" ht="15">
      <c r="A1327" s="86"/>
      <c r="X1327" s="87"/>
      <c r="Y1327" s="87"/>
      <c r="Z1327" s="87"/>
      <c r="AA1327" s="87"/>
      <c r="AB1327" s="88"/>
      <c r="AC1327" s="87"/>
      <c r="AD1327" s="89"/>
      <c r="AE1327" s="89"/>
      <c r="AG1327" s="89"/>
      <c r="AH1327" s="38"/>
    </row>
    <row r="1328" spans="1:34" ht="15">
      <c r="A1328" s="86"/>
      <c r="X1328" s="87"/>
      <c r="Y1328" s="87"/>
      <c r="Z1328" s="87"/>
      <c r="AA1328" s="87"/>
      <c r="AB1328" s="88"/>
      <c r="AC1328" s="87"/>
      <c r="AD1328" s="89"/>
      <c r="AE1328" s="89"/>
      <c r="AG1328" s="89"/>
      <c r="AH1328" s="38"/>
    </row>
    <row r="1329" spans="1:34" ht="15">
      <c r="A1329" s="86"/>
      <c r="X1329" s="87"/>
      <c r="Y1329" s="87"/>
      <c r="Z1329" s="87"/>
      <c r="AA1329" s="87"/>
      <c r="AB1329" s="88"/>
      <c r="AC1329" s="87"/>
      <c r="AD1329" s="89"/>
      <c r="AE1329" s="89"/>
      <c r="AG1329" s="89"/>
      <c r="AH1329" s="38"/>
    </row>
    <row r="1330" spans="1:34" ht="15">
      <c r="A1330" s="86"/>
      <c r="X1330" s="87"/>
      <c r="Y1330" s="87"/>
      <c r="Z1330" s="87"/>
      <c r="AA1330" s="87"/>
      <c r="AB1330" s="88"/>
      <c r="AC1330" s="87"/>
      <c r="AD1330" s="89"/>
      <c r="AE1330" s="89"/>
      <c r="AG1330" s="89"/>
      <c r="AH1330" s="38"/>
    </row>
    <row r="1331" spans="1:34" ht="15">
      <c r="A1331" s="86"/>
      <c r="X1331" s="87"/>
      <c r="Y1331" s="87"/>
      <c r="Z1331" s="87"/>
      <c r="AA1331" s="87"/>
      <c r="AB1331" s="88"/>
      <c r="AC1331" s="87"/>
      <c r="AD1331" s="89"/>
      <c r="AE1331" s="89"/>
      <c r="AG1331" s="89"/>
      <c r="AH1331" s="38"/>
    </row>
    <row r="1332" spans="1:34" ht="15">
      <c r="A1332" s="86"/>
      <c r="X1332" s="87"/>
      <c r="Y1332" s="87"/>
      <c r="Z1332" s="87"/>
      <c r="AA1332" s="87"/>
      <c r="AB1332" s="88"/>
      <c r="AC1332" s="87"/>
      <c r="AD1332" s="89"/>
      <c r="AE1332" s="89"/>
      <c r="AG1332" s="89"/>
      <c r="AH1332" s="38"/>
    </row>
    <row r="1333" spans="1:34" ht="15">
      <c r="A1333" s="86"/>
      <c r="X1333" s="87"/>
      <c r="Y1333" s="87"/>
      <c r="Z1333" s="87"/>
      <c r="AA1333" s="87"/>
      <c r="AB1333" s="88"/>
      <c r="AC1333" s="87"/>
      <c r="AD1333" s="89"/>
      <c r="AE1333" s="89"/>
      <c r="AG1333" s="89"/>
      <c r="AH1333" s="38"/>
    </row>
    <row r="1334" spans="1:34" ht="15">
      <c r="A1334" s="86"/>
      <c r="X1334" s="87"/>
      <c r="Y1334" s="87"/>
      <c r="Z1334" s="87"/>
      <c r="AA1334" s="87"/>
      <c r="AB1334" s="88"/>
      <c r="AC1334" s="87"/>
      <c r="AD1334" s="89"/>
      <c r="AE1334" s="89"/>
      <c r="AG1334" s="89"/>
      <c r="AH1334" s="38"/>
    </row>
    <row r="1335" spans="1:34" ht="15">
      <c r="A1335" s="86"/>
      <c r="X1335" s="87"/>
      <c r="Y1335" s="87"/>
      <c r="Z1335" s="87"/>
      <c r="AA1335" s="87"/>
      <c r="AB1335" s="88"/>
      <c r="AC1335" s="87"/>
      <c r="AD1335" s="89"/>
      <c r="AE1335" s="89"/>
      <c r="AG1335" s="89"/>
      <c r="AH1335" s="38"/>
    </row>
    <row r="1336" spans="1:34" ht="15">
      <c r="A1336" s="86"/>
      <c r="X1336" s="87"/>
      <c r="Y1336" s="87"/>
      <c r="Z1336" s="87"/>
      <c r="AA1336" s="87"/>
      <c r="AB1336" s="88"/>
      <c r="AC1336" s="87"/>
      <c r="AD1336" s="89"/>
      <c r="AE1336" s="89"/>
      <c r="AG1336" s="89"/>
      <c r="AH1336" s="38"/>
    </row>
    <row r="1337" spans="1:34" ht="15">
      <c r="A1337" s="86"/>
      <c r="X1337" s="87"/>
      <c r="Y1337" s="87"/>
      <c r="Z1337" s="87"/>
      <c r="AA1337" s="87"/>
      <c r="AB1337" s="88"/>
      <c r="AC1337" s="87"/>
      <c r="AD1337" s="89"/>
      <c r="AE1337" s="89"/>
      <c r="AG1337" s="89"/>
      <c r="AH1337" s="38"/>
    </row>
    <row r="1338" spans="1:34" ht="15">
      <c r="A1338" s="86"/>
      <c r="X1338" s="87"/>
      <c r="Y1338" s="87"/>
      <c r="Z1338" s="87"/>
      <c r="AA1338" s="87"/>
      <c r="AB1338" s="88"/>
      <c r="AC1338" s="87"/>
      <c r="AD1338" s="89"/>
      <c r="AE1338" s="89"/>
      <c r="AG1338" s="89"/>
      <c r="AH1338" s="38"/>
    </row>
    <row r="1339" spans="1:34" ht="15">
      <c r="A1339" s="86"/>
      <c r="X1339" s="87"/>
      <c r="Y1339" s="87"/>
      <c r="Z1339" s="87"/>
      <c r="AA1339" s="87"/>
      <c r="AB1339" s="88"/>
      <c r="AC1339" s="87"/>
      <c r="AD1339" s="89"/>
      <c r="AE1339" s="89"/>
      <c r="AG1339" s="89"/>
      <c r="AH1339" s="38"/>
    </row>
    <row r="1340" spans="1:34" ht="15">
      <c r="A1340" s="86"/>
      <c r="X1340" s="87"/>
      <c r="Y1340" s="87"/>
      <c r="Z1340" s="87"/>
      <c r="AA1340" s="87"/>
      <c r="AB1340" s="88"/>
      <c r="AC1340" s="87"/>
      <c r="AD1340" s="89"/>
      <c r="AE1340" s="89"/>
      <c r="AG1340" s="89"/>
      <c r="AH1340" s="38"/>
    </row>
    <row r="1341" spans="1:34" ht="15">
      <c r="A1341" s="86"/>
      <c r="X1341" s="87"/>
      <c r="Y1341" s="87"/>
      <c r="Z1341" s="87"/>
      <c r="AA1341" s="87"/>
      <c r="AB1341" s="88"/>
      <c r="AC1341" s="87"/>
      <c r="AD1341" s="89"/>
      <c r="AE1341" s="89"/>
      <c r="AG1341" s="89"/>
      <c r="AH1341" s="38"/>
    </row>
    <row r="1342" spans="1:34" ht="15">
      <c r="A1342" s="86"/>
      <c r="X1342" s="87"/>
      <c r="Y1342" s="87"/>
      <c r="Z1342" s="87"/>
      <c r="AA1342" s="87"/>
      <c r="AB1342" s="88"/>
      <c r="AC1342" s="87"/>
      <c r="AD1342" s="89"/>
      <c r="AE1342" s="89"/>
      <c r="AG1342" s="89"/>
      <c r="AH1342" s="38"/>
    </row>
    <row r="1343" spans="1:34" ht="15">
      <c r="A1343" s="86"/>
      <c r="X1343" s="87"/>
      <c r="Y1343" s="87"/>
      <c r="Z1343" s="87"/>
      <c r="AA1343" s="87"/>
      <c r="AB1343" s="88"/>
      <c r="AC1343" s="87"/>
      <c r="AD1343" s="89"/>
      <c r="AE1343" s="89"/>
      <c r="AG1343" s="89"/>
      <c r="AH1343" s="38"/>
    </row>
    <row r="1344" spans="1:34" ht="15">
      <c r="A1344" s="86"/>
      <c r="X1344" s="87"/>
      <c r="Y1344" s="87"/>
      <c r="Z1344" s="87"/>
      <c r="AA1344" s="87"/>
      <c r="AB1344" s="88"/>
      <c r="AC1344" s="87"/>
      <c r="AD1344" s="89"/>
      <c r="AE1344" s="89"/>
      <c r="AG1344" s="89"/>
      <c r="AH1344" s="38"/>
    </row>
    <row r="1345" spans="1:34" ht="15">
      <c r="A1345" s="86"/>
      <c r="X1345" s="87"/>
      <c r="Y1345" s="87"/>
      <c r="Z1345" s="87"/>
      <c r="AA1345" s="87"/>
      <c r="AB1345" s="88"/>
      <c r="AC1345" s="87"/>
      <c r="AD1345" s="89"/>
      <c r="AE1345" s="89"/>
      <c r="AG1345" s="89"/>
      <c r="AH1345" s="38"/>
    </row>
    <row r="1346" spans="1:34" ht="15">
      <c r="A1346" s="86"/>
      <c r="X1346" s="87"/>
      <c r="Y1346" s="87"/>
      <c r="Z1346" s="87"/>
      <c r="AA1346" s="87"/>
      <c r="AB1346" s="88"/>
      <c r="AC1346" s="87"/>
      <c r="AD1346" s="89"/>
      <c r="AE1346" s="89"/>
      <c r="AG1346" s="89"/>
      <c r="AH1346" s="38"/>
    </row>
    <row r="1347" spans="1:34" ht="15">
      <c r="A1347" s="86"/>
      <c r="X1347" s="87"/>
      <c r="Y1347" s="87"/>
      <c r="Z1347" s="87"/>
      <c r="AA1347" s="87"/>
      <c r="AB1347" s="88"/>
      <c r="AC1347" s="87"/>
      <c r="AD1347" s="89"/>
      <c r="AE1347" s="89"/>
      <c r="AG1347" s="89"/>
      <c r="AH1347" s="38"/>
    </row>
    <row r="1348" spans="1:34" ht="15">
      <c r="A1348" s="86"/>
      <c r="X1348" s="87"/>
      <c r="Y1348" s="87"/>
      <c r="Z1348" s="87"/>
      <c r="AA1348" s="87"/>
      <c r="AB1348" s="88"/>
      <c r="AC1348" s="87"/>
      <c r="AD1348" s="89"/>
      <c r="AE1348" s="89"/>
      <c r="AG1348" s="89"/>
      <c r="AH1348" s="38"/>
    </row>
    <row r="1349" spans="1:34" ht="15">
      <c r="A1349" s="86"/>
      <c r="X1349" s="87"/>
      <c r="Y1349" s="87"/>
      <c r="Z1349" s="87"/>
      <c r="AA1349" s="87"/>
      <c r="AB1349" s="88"/>
      <c r="AC1349" s="87"/>
      <c r="AD1349" s="89"/>
      <c r="AE1349" s="89"/>
      <c r="AG1349" s="89"/>
      <c r="AH1349" s="38"/>
    </row>
    <row r="1350" spans="1:34" ht="15">
      <c r="A1350" s="86"/>
      <c r="X1350" s="87"/>
      <c r="Y1350" s="87"/>
      <c r="Z1350" s="87"/>
      <c r="AA1350" s="87"/>
      <c r="AB1350" s="88"/>
      <c r="AC1350" s="87"/>
      <c r="AD1350" s="89"/>
      <c r="AE1350" s="89"/>
      <c r="AG1350" s="89"/>
      <c r="AH1350" s="38"/>
    </row>
    <row r="1351" spans="1:34" ht="15">
      <c r="A1351" s="86"/>
      <c r="X1351" s="87"/>
      <c r="Y1351" s="87"/>
      <c r="Z1351" s="87"/>
      <c r="AA1351" s="87"/>
      <c r="AB1351" s="88"/>
      <c r="AC1351" s="87"/>
      <c r="AD1351" s="89"/>
      <c r="AE1351" s="89"/>
      <c r="AG1351" s="89"/>
      <c r="AH1351" s="38"/>
    </row>
    <row r="1352" spans="1:34" ht="15">
      <c r="A1352" s="86"/>
      <c r="X1352" s="87"/>
      <c r="Y1352" s="87"/>
      <c r="Z1352" s="87"/>
      <c r="AA1352" s="87"/>
      <c r="AB1352" s="88"/>
      <c r="AC1352" s="87"/>
      <c r="AD1352" s="89"/>
      <c r="AE1352" s="89"/>
      <c r="AG1352" s="89"/>
      <c r="AH1352" s="38"/>
    </row>
    <row r="1353" spans="1:34" ht="15">
      <c r="A1353" s="86"/>
      <c r="X1353" s="87"/>
      <c r="Y1353" s="87"/>
      <c r="Z1353" s="87"/>
      <c r="AA1353" s="87"/>
      <c r="AB1353" s="88"/>
      <c r="AC1353" s="87"/>
      <c r="AD1353" s="89"/>
      <c r="AE1353" s="89"/>
      <c r="AG1353" s="89"/>
      <c r="AH1353" s="38"/>
    </row>
    <row r="1354" spans="1:34" ht="15">
      <c r="A1354" s="86"/>
      <c r="X1354" s="87"/>
      <c r="Y1354" s="87"/>
      <c r="Z1354" s="87"/>
      <c r="AA1354" s="87"/>
      <c r="AB1354" s="88"/>
      <c r="AC1354" s="87"/>
      <c r="AD1354" s="89"/>
      <c r="AE1354" s="89"/>
      <c r="AG1354" s="89"/>
      <c r="AH1354" s="38"/>
    </row>
    <row r="1355" spans="1:34" ht="15">
      <c r="A1355" s="86"/>
      <c r="X1355" s="87"/>
      <c r="Y1355" s="87"/>
      <c r="Z1355" s="87"/>
      <c r="AA1355" s="87"/>
      <c r="AB1355" s="88"/>
      <c r="AC1355" s="87"/>
      <c r="AD1355" s="89"/>
      <c r="AE1355" s="89"/>
      <c r="AG1355" s="89"/>
      <c r="AH1355" s="38"/>
    </row>
    <row r="1356" spans="1:34" ht="15">
      <c r="A1356" s="86"/>
      <c r="X1356" s="87"/>
      <c r="Y1356" s="87"/>
      <c r="Z1356" s="87"/>
      <c r="AA1356" s="87"/>
      <c r="AB1356" s="88"/>
      <c r="AC1356" s="87"/>
      <c r="AD1356" s="89"/>
      <c r="AE1356" s="89"/>
      <c r="AG1356" s="89"/>
      <c r="AH1356" s="38"/>
    </row>
    <row r="1357" spans="1:34" ht="15">
      <c r="A1357" s="86"/>
      <c r="X1357" s="87"/>
      <c r="Y1357" s="87"/>
      <c r="Z1357" s="87"/>
      <c r="AA1357" s="87"/>
      <c r="AB1357" s="88"/>
      <c r="AC1357" s="87"/>
      <c r="AD1357" s="89"/>
      <c r="AE1357" s="89"/>
      <c r="AG1357" s="89"/>
      <c r="AH1357" s="38"/>
    </row>
    <row r="1358" spans="1:34" ht="15">
      <c r="A1358" s="86"/>
      <c r="X1358" s="87"/>
      <c r="Y1358" s="87"/>
      <c r="Z1358" s="87"/>
      <c r="AA1358" s="87"/>
      <c r="AB1358" s="88"/>
      <c r="AC1358" s="87"/>
      <c r="AD1358" s="89"/>
      <c r="AE1358" s="89"/>
      <c r="AG1358" s="89"/>
      <c r="AH1358" s="38"/>
    </row>
    <row r="1359" spans="1:34" ht="15">
      <c r="A1359" s="86"/>
      <c r="X1359" s="87"/>
      <c r="Y1359" s="87"/>
      <c r="Z1359" s="87"/>
      <c r="AA1359" s="87"/>
      <c r="AB1359" s="88"/>
      <c r="AC1359" s="87"/>
      <c r="AD1359" s="89"/>
      <c r="AE1359" s="89"/>
      <c r="AG1359" s="89"/>
      <c r="AH1359" s="38"/>
    </row>
    <row r="1360" spans="1:34" ht="15">
      <c r="A1360" s="86"/>
      <c r="X1360" s="87"/>
      <c r="Y1360" s="87"/>
      <c r="Z1360" s="87"/>
      <c r="AA1360" s="87"/>
      <c r="AB1360" s="88"/>
      <c r="AC1360" s="87"/>
      <c r="AD1360" s="89"/>
      <c r="AE1360" s="89"/>
      <c r="AG1360" s="89"/>
      <c r="AH1360" s="38"/>
    </row>
    <row r="1361" spans="1:34" ht="15">
      <c r="A1361" s="86"/>
      <c r="X1361" s="87"/>
      <c r="Y1361" s="87"/>
      <c r="Z1361" s="87"/>
      <c r="AA1361" s="87"/>
      <c r="AB1361" s="88"/>
      <c r="AC1361" s="87"/>
      <c r="AD1361" s="89"/>
      <c r="AE1361" s="89"/>
      <c r="AG1361" s="89"/>
      <c r="AH1361" s="38"/>
    </row>
    <row r="1362" spans="1:34" ht="15">
      <c r="A1362" s="86"/>
      <c r="X1362" s="87"/>
      <c r="Y1362" s="87"/>
      <c r="Z1362" s="87"/>
      <c r="AA1362" s="87"/>
      <c r="AB1362" s="88"/>
      <c r="AC1362" s="87"/>
      <c r="AD1362" s="89"/>
      <c r="AE1362" s="89"/>
      <c r="AG1362" s="89"/>
      <c r="AH1362" s="38"/>
    </row>
    <row r="1363" spans="1:34" ht="15">
      <c r="A1363" s="86"/>
      <c r="X1363" s="87"/>
      <c r="Y1363" s="87"/>
      <c r="Z1363" s="87"/>
      <c r="AA1363" s="87"/>
      <c r="AB1363" s="88"/>
      <c r="AC1363" s="87"/>
      <c r="AD1363" s="89"/>
      <c r="AE1363" s="89"/>
      <c r="AG1363" s="89"/>
      <c r="AH1363" s="38"/>
    </row>
    <row r="1364" spans="1:34" ht="15">
      <c r="A1364" s="86"/>
      <c r="X1364" s="87"/>
      <c r="Y1364" s="87"/>
      <c r="Z1364" s="87"/>
      <c r="AA1364" s="87"/>
      <c r="AB1364" s="88"/>
      <c r="AC1364" s="87"/>
      <c r="AD1364" s="89"/>
      <c r="AE1364" s="89"/>
      <c r="AG1364" s="89"/>
      <c r="AH1364" s="38"/>
    </row>
    <row r="1365" spans="1:34" ht="15">
      <c r="A1365" s="86"/>
      <c r="X1365" s="87"/>
      <c r="Y1365" s="87"/>
      <c r="Z1365" s="87"/>
      <c r="AA1365" s="87"/>
      <c r="AB1365" s="88"/>
      <c r="AC1365" s="87"/>
      <c r="AD1365" s="89"/>
      <c r="AE1365" s="89"/>
      <c r="AG1365" s="89"/>
      <c r="AH1365" s="38"/>
    </row>
    <row r="1366" spans="1:34" ht="15">
      <c r="A1366" s="86"/>
      <c r="X1366" s="87"/>
      <c r="Y1366" s="87"/>
      <c r="Z1366" s="87"/>
      <c r="AA1366" s="87"/>
      <c r="AB1366" s="88"/>
      <c r="AC1366" s="87"/>
      <c r="AD1366" s="89"/>
      <c r="AE1366" s="89"/>
      <c r="AG1366" s="89"/>
      <c r="AH1366" s="38"/>
    </row>
    <row r="1367" spans="1:34" ht="15">
      <c r="A1367" s="86"/>
      <c r="X1367" s="87"/>
      <c r="Y1367" s="87"/>
      <c r="Z1367" s="87"/>
      <c r="AA1367" s="87"/>
      <c r="AB1367" s="88"/>
      <c r="AC1367" s="87"/>
      <c r="AD1367" s="89"/>
      <c r="AE1367" s="89"/>
      <c r="AG1367" s="89"/>
      <c r="AH1367" s="38"/>
    </row>
    <row r="1368" spans="1:34" ht="15">
      <c r="A1368" s="86"/>
      <c r="X1368" s="87"/>
      <c r="Y1368" s="87"/>
      <c r="Z1368" s="87"/>
      <c r="AA1368" s="87"/>
      <c r="AB1368" s="88"/>
      <c r="AC1368" s="87"/>
      <c r="AD1368" s="89"/>
      <c r="AE1368" s="89"/>
      <c r="AG1368" s="89"/>
      <c r="AH1368" s="38"/>
    </row>
    <row r="1369" spans="1:34" ht="15">
      <c r="A1369" s="86"/>
      <c r="X1369" s="87"/>
      <c r="Y1369" s="87"/>
      <c r="Z1369" s="87"/>
      <c r="AA1369" s="87"/>
      <c r="AB1369" s="88"/>
      <c r="AC1369" s="87"/>
      <c r="AD1369" s="89"/>
      <c r="AE1369" s="89"/>
      <c r="AG1369" s="89"/>
      <c r="AH1369" s="38"/>
    </row>
    <row r="1370" spans="1:34" ht="15">
      <c r="A1370" s="86"/>
      <c r="X1370" s="87"/>
      <c r="Y1370" s="87"/>
      <c r="Z1370" s="87"/>
      <c r="AA1370" s="87"/>
      <c r="AB1370" s="88"/>
      <c r="AC1370" s="87"/>
      <c r="AD1370" s="89"/>
      <c r="AE1370" s="89"/>
      <c r="AG1370" s="89"/>
      <c r="AH1370" s="38"/>
    </row>
    <row r="1371" spans="1:34" ht="15">
      <c r="A1371" s="86"/>
      <c r="X1371" s="87"/>
      <c r="Y1371" s="87"/>
      <c r="Z1371" s="87"/>
      <c r="AA1371" s="87"/>
      <c r="AB1371" s="88"/>
      <c r="AC1371" s="87"/>
      <c r="AD1371" s="89"/>
      <c r="AE1371" s="89"/>
      <c r="AG1371" s="89"/>
      <c r="AH1371" s="38"/>
    </row>
    <row r="1372" spans="1:34" ht="15">
      <c r="A1372" s="86"/>
      <c r="X1372" s="87"/>
      <c r="Y1372" s="87"/>
      <c r="Z1372" s="87"/>
      <c r="AA1372" s="87"/>
      <c r="AB1372" s="88"/>
      <c r="AC1372" s="87"/>
      <c r="AD1372" s="89"/>
      <c r="AE1372" s="89"/>
      <c r="AG1372" s="89"/>
      <c r="AH1372" s="38"/>
    </row>
    <row r="1373" spans="1:34" ht="15">
      <c r="A1373" s="86"/>
      <c r="X1373" s="87"/>
      <c r="Y1373" s="87"/>
      <c r="Z1373" s="87"/>
      <c r="AA1373" s="87"/>
      <c r="AB1373" s="88"/>
      <c r="AC1373" s="87"/>
      <c r="AD1373" s="89"/>
      <c r="AE1373" s="89"/>
      <c r="AG1373" s="89"/>
      <c r="AH1373" s="38"/>
    </row>
    <row r="1374" spans="1:34" ht="15">
      <c r="A1374" s="86"/>
      <c r="X1374" s="87"/>
      <c r="Y1374" s="87"/>
      <c r="Z1374" s="87"/>
      <c r="AA1374" s="87"/>
      <c r="AB1374" s="88"/>
      <c r="AC1374" s="87"/>
      <c r="AD1374" s="89"/>
      <c r="AE1374" s="89"/>
      <c r="AG1374" s="89"/>
      <c r="AH1374" s="38"/>
    </row>
    <row r="1375" spans="1:34" ht="15">
      <c r="A1375" s="86"/>
      <c r="X1375" s="87"/>
      <c r="Y1375" s="87"/>
      <c r="Z1375" s="87"/>
      <c r="AA1375" s="87"/>
      <c r="AB1375" s="88"/>
      <c r="AC1375" s="87"/>
      <c r="AD1375" s="89"/>
      <c r="AE1375" s="89"/>
      <c r="AG1375" s="89"/>
      <c r="AH1375" s="38"/>
    </row>
    <row r="1376" spans="1:34" ht="15">
      <c r="A1376" s="86"/>
      <c r="X1376" s="87"/>
      <c r="Y1376" s="87"/>
      <c r="Z1376" s="87"/>
      <c r="AA1376" s="87"/>
      <c r="AB1376" s="88"/>
      <c r="AC1376" s="87"/>
      <c r="AD1376" s="89"/>
      <c r="AE1376" s="89"/>
      <c r="AG1376" s="89"/>
      <c r="AH1376" s="38"/>
    </row>
    <row r="1377" spans="1:34" ht="15">
      <c r="A1377" s="86">
        <f>IF(ISBLANK(#REF!),"",IF(ISNUMBER(A1376),A1376+1,1))</f>
        <v>1</v>
      </c>
      <c r="X1377" s="87">
        <f>IF(ISBLANK(#REF!),"",IF(K1377&gt;5,0.5*(K1377-5),0))</f>
        <v>0</v>
      </c>
      <c r="Y1377" s="87">
        <f>IF(ISBLANK(#REF!),"",IF(L1377="ΝΑΙ",6,(IF(M1377="ΝΑΙ",3,0))))</f>
        <v>0</v>
      </c>
      <c r="Z1377" s="87">
        <f>IF(ISBLANK(#REF!),"",IF(N1377="ΝΑΙ",4,(IF(O1377="ΝΑΙ",2,0))))</f>
        <v>0</v>
      </c>
      <c r="AA1377" s="87"/>
      <c r="AB1377" s="88">
        <f>IF(ISBLANK(#REF!),"",MIN(3,0.5*INT((P1377*12+Q1377+ROUND(R1377/30,0))/6)))</f>
        <v>0</v>
      </c>
      <c r="AC1377" s="87">
        <f>IF(ISBLANK(#REF!),"",0.2*(S1377*12+T1377+ROUND(U1377/30,0)))</f>
        <v>0</v>
      </c>
      <c r="AD1377" s="89" t="e">
        <f>IF(ISBLANK(#REF!),"",IF(#REF!&gt;=80%,4,IF(AND(#REF!&gt;=67%,#REF!&lt;80%),3,0)))</f>
        <v>#REF!</v>
      </c>
      <c r="AE1377" s="89" t="e">
        <f>IF(ISBLANK(#REF!),"",IF(_xlfn.COUNTIFS(#REF!,"&gt;=67%")=1,2,IF(_xlfn.COUNTIFS(#REF!,"&gt;=67%")=2,5,IF(_xlfn.COUNTIFS(#REF!,"&gt;=67%")=3,10,0))))</f>
        <v>#REF!</v>
      </c>
      <c r="AF1377" s="90" t="e">
        <f>IF(ISBLANK(#REF!),"",IF(#REF!="ΠΟΛΥΤΕΚΝΟΣ",2,IF(#REF!="ΤΡΙΤΕΚΝΟΣ",1,0)))</f>
        <v>#REF!</v>
      </c>
      <c r="AG1377" s="89">
        <f>IF(ISBLANK(#REF!),"",IF(V1377&gt;=80%,4,IF(AND(V1377&gt;=67%,V1377&lt;80%),3,0)))</f>
        <v>0</v>
      </c>
      <c r="AH1377" s="38" t="e">
        <f>IF(ISBLANK(#REF!),"",SUM(X1377:AF1377))</f>
        <v>#REF!</v>
      </c>
    </row>
    <row r="1378" spans="1:34" ht="15">
      <c r="A1378" s="86">
        <f>IF(ISBLANK(#REF!),"",IF(ISNUMBER(A1377),A1377+1,1))</f>
        <v>2</v>
      </c>
      <c r="X1378" s="87">
        <f>IF(ISBLANK(#REF!),"",IF(K1378&gt;5,0.5*(K1378-5),0))</f>
        <v>0</v>
      </c>
      <c r="Y1378" s="87">
        <f>IF(ISBLANK(#REF!),"",IF(L1378="ΝΑΙ",6,(IF(M1378="ΝΑΙ",3,0))))</f>
        <v>0</v>
      </c>
      <c r="Z1378" s="87">
        <f>IF(ISBLANK(#REF!),"",IF(N1378="ΝΑΙ",4,(IF(O1378="ΝΑΙ",2,0))))</f>
        <v>0</v>
      </c>
      <c r="AA1378" s="87"/>
      <c r="AB1378" s="88">
        <f>IF(ISBLANK(#REF!),"",MIN(3,0.5*INT((P1378*12+Q1378+ROUND(R1378/30,0))/6)))</f>
        <v>0</v>
      </c>
      <c r="AC1378" s="87">
        <f>IF(ISBLANK(#REF!),"",0.2*(S1378*12+T1378+ROUND(U1378/30,0)))</f>
        <v>0</v>
      </c>
      <c r="AD1378" s="89" t="e">
        <f>IF(ISBLANK(#REF!),"",IF(#REF!&gt;=80%,4,IF(AND(#REF!&gt;=67%,#REF!&lt;80%),3,0)))</f>
        <v>#REF!</v>
      </c>
      <c r="AE1378" s="89" t="e">
        <f>IF(ISBLANK(#REF!),"",IF(_xlfn.COUNTIFS(#REF!,"&gt;=67%")=1,2,IF(_xlfn.COUNTIFS(#REF!,"&gt;=67%")=2,5,IF(_xlfn.COUNTIFS(#REF!,"&gt;=67%")=3,10,0))))</f>
        <v>#REF!</v>
      </c>
      <c r="AF1378" s="90" t="e">
        <f>IF(ISBLANK(#REF!),"",IF(#REF!="ΠΟΛΥΤΕΚΝΟΣ",2,IF(#REF!="ΤΡΙΤΕΚΝΟΣ",1,0)))</f>
        <v>#REF!</v>
      </c>
      <c r="AG1378" s="89">
        <f>IF(ISBLANK(#REF!),"",IF(V1378&gt;=80%,4,IF(AND(V1378&gt;=67%,V1378&lt;80%),3,0)))</f>
        <v>0</v>
      </c>
      <c r="AH1378" s="38" t="e">
        <f>IF(ISBLANK(#REF!),"",SUM(X1378:AF1378))</f>
        <v>#REF!</v>
      </c>
    </row>
    <row r="1379" spans="1:34" ht="15">
      <c r="A1379" s="86">
        <f>IF(ISBLANK(#REF!),"",IF(ISNUMBER(A1378),A1378+1,1))</f>
        <v>3</v>
      </c>
      <c r="X1379" s="87">
        <f>IF(ISBLANK(#REF!),"",IF(K1379&gt;5,0.5*(K1379-5),0))</f>
        <v>0</v>
      </c>
      <c r="Y1379" s="87">
        <f>IF(ISBLANK(#REF!),"",IF(L1379="ΝΑΙ",6,(IF(M1379="ΝΑΙ",3,0))))</f>
        <v>0</v>
      </c>
      <c r="Z1379" s="87">
        <f>IF(ISBLANK(#REF!),"",IF(N1379="ΝΑΙ",4,(IF(O1379="ΝΑΙ",2,0))))</f>
        <v>0</v>
      </c>
      <c r="AA1379" s="87"/>
      <c r="AB1379" s="88">
        <f>IF(ISBLANK(#REF!),"",MIN(3,0.5*INT((P1379*12+Q1379+ROUND(R1379/30,0))/6)))</f>
        <v>0</v>
      </c>
      <c r="AC1379" s="87">
        <f>IF(ISBLANK(#REF!),"",0.2*(S1379*12+T1379+ROUND(U1379/30,0)))</f>
        <v>0</v>
      </c>
      <c r="AD1379" s="89" t="e">
        <f>IF(ISBLANK(#REF!),"",IF(#REF!&gt;=80%,4,IF(AND(#REF!&gt;=67%,#REF!&lt;80%),3,0)))</f>
        <v>#REF!</v>
      </c>
      <c r="AE1379" s="89" t="e">
        <f>IF(ISBLANK(#REF!),"",IF(_xlfn.COUNTIFS(#REF!,"&gt;=67%")=1,2,IF(_xlfn.COUNTIFS(#REF!,"&gt;=67%")=2,5,IF(_xlfn.COUNTIFS(#REF!,"&gt;=67%")=3,10,0))))</f>
        <v>#REF!</v>
      </c>
      <c r="AF1379" s="90" t="e">
        <f>IF(ISBLANK(#REF!),"",IF(#REF!="ΠΟΛΥΤΕΚΝΟΣ",2,IF(#REF!="ΤΡΙΤΕΚΝΟΣ",1,0)))</f>
        <v>#REF!</v>
      </c>
      <c r="AG1379" s="89">
        <f>IF(ISBLANK(#REF!),"",IF(V1379&gt;=80%,4,IF(AND(V1379&gt;=67%,V1379&lt;80%),3,0)))</f>
        <v>0</v>
      </c>
      <c r="AH1379" s="38" t="e">
        <f>IF(ISBLANK(#REF!),"",SUM(X1379:AF1379))</f>
        <v>#REF!</v>
      </c>
    </row>
    <row r="1380" spans="1:34" ht="15">
      <c r="A1380" s="86">
        <f>IF(ISBLANK(#REF!),"",IF(ISNUMBER(A1379),A1379+1,1))</f>
        <v>4</v>
      </c>
      <c r="X1380" s="87">
        <f>IF(ISBLANK(#REF!),"",IF(K1380&gt;5,0.5*(K1380-5),0))</f>
        <v>0</v>
      </c>
      <c r="Y1380" s="87">
        <f>IF(ISBLANK(#REF!),"",IF(L1380="ΝΑΙ",6,(IF(M1380="ΝΑΙ",3,0))))</f>
        <v>0</v>
      </c>
      <c r="Z1380" s="87">
        <f>IF(ISBLANK(#REF!),"",IF(N1380="ΝΑΙ",4,(IF(O1380="ΝΑΙ",2,0))))</f>
        <v>0</v>
      </c>
      <c r="AA1380" s="87"/>
      <c r="AB1380" s="88">
        <f>IF(ISBLANK(#REF!),"",MIN(3,0.5*INT((P1380*12+Q1380+ROUND(R1380/30,0))/6)))</f>
        <v>0</v>
      </c>
      <c r="AC1380" s="87">
        <f>IF(ISBLANK(#REF!),"",0.2*(S1380*12+T1380+ROUND(U1380/30,0)))</f>
        <v>0</v>
      </c>
      <c r="AD1380" s="89" t="e">
        <f>IF(ISBLANK(#REF!),"",IF(#REF!&gt;=80%,4,IF(AND(#REF!&gt;=67%,#REF!&lt;80%),3,0)))</f>
        <v>#REF!</v>
      </c>
      <c r="AE1380" s="89" t="e">
        <f>IF(ISBLANK(#REF!),"",IF(_xlfn.COUNTIFS(#REF!,"&gt;=67%")=1,2,IF(_xlfn.COUNTIFS(#REF!,"&gt;=67%")=2,5,IF(_xlfn.COUNTIFS(#REF!,"&gt;=67%")=3,10,0))))</f>
        <v>#REF!</v>
      </c>
      <c r="AF1380" s="90" t="e">
        <f>IF(ISBLANK(#REF!),"",IF(#REF!="ΠΟΛΥΤΕΚΝΟΣ",2,IF(#REF!="ΤΡΙΤΕΚΝΟΣ",1,0)))</f>
        <v>#REF!</v>
      </c>
      <c r="AG1380" s="89">
        <f>IF(ISBLANK(#REF!),"",IF(V1380&gt;=80%,4,IF(AND(V1380&gt;=67%,V1380&lt;80%),3,0)))</f>
        <v>0</v>
      </c>
      <c r="AH1380" s="38" t="e">
        <f>IF(ISBLANK(#REF!),"",SUM(X1380:AF1380))</f>
        <v>#REF!</v>
      </c>
    </row>
    <row r="1381" spans="1:34" ht="15">
      <c r="A1381" s="86">
        <f>IF(ISBLANK(#REF!),"",IF(ISNUMBER(A1380),A1380+1,1))</f>
        <v>5</v>
      </c>
      <c r="X1381" s="87">
        <f>IF(ISBLANK(#REF!),"",IF(K1381&gt;5,0.5*(K1381-5),0))</f>
        <v>0</v>
      </c>
      <c r="Y1381" s="87">
        <f>IF(ISBLANK(#REF!),"",IF(L1381="ΝΑΙ",6,(IF(M1381="ΝΑΙ",3,0))))</f>
        <v>0</v>
      </c>
      <c r="Z1381" s="87">
        <f>IF(ISBLANK(#REF!),"",IF(N1381="ΝΑΙ",4,(IF(O1381="ΝΑΙ",2,0))))</f>
        <v>0</v>
      </c>
      <c r="AA1381" s="87"/>
      <c r="AB1381" s="88">
        <f>IF(ISBLANK(#REF!),"",MIN(3,0.5*INT((P1381*12+Q1381+ROUND(R1381/30,0))/6)))</f>
        <v>0</v>
      </c>
      <c r="AC1381" s="87">
        <f>IF(ISBLANK(#REF!),"",0.2*(S1381*12+T1381+ROUND(U1381/30,0)))</f>
        <v>0</v>
      </c>
      <c r="AD1381" s="89" t="e">
        <f>IF(ISBLANK(#REF!),"",IF(#REF!&gt;=80%,4,IF(AND(#REF!&gt;=67%,#REF!&lt;80%),3,0)))</f>
        <v>#REF!</v>
      </c>
      <c r="AE1381" s="89" t="e">
        <f>IF(ISBLANK(#REF!),"",IF(_xlfn.COUNTIFS(#REF!,"&gt;=67%")=1,2,IF(_xlfn.COUNTIFS(#REF!,"&gt;=67%")=2,5,IF(_xlfn.COUNTIFS(#REF!,"&gt;=67%")=3,10,0))))</f>
        <v>#REF!</v>
      </c>
      <c r="AF1381" s="90" t="e">
        <f>IF(ISBLANK(#REF!),"",IF(#REF!="ΠΟΛΥΤΕΚΝΟΣ",2,IF(#REF!="ΤΡΙΤΕΚΝΟΣ",1,0)))</f>
        <v>#REF!</v>
      </c>
      <c r="AG1381" s="89">
        <f>IF(ISBLANK(#REF!),"",IF(V1381&gt;=80%,4,IF(AND(V1381&gt;=67%,V1381&lt;80%),3,0)))</f>
        <v>0</v>
      </c>
      <c r="AH1381" s="38" t="e">
        <f>IF(ISBLANK(#REF!),"",SUM(X1381:AF1381))</f>
        <v>#REF!</v>
      </c>
    </row>
    <row r="1382" spans="1:34" ht="15">
      <c r="A1382" s="86">
        <f>IF(ISBLANK(#REF!),"",IF(ISNUMBER(A1381),A1381+1,1))</f>
        <v>6</v>
      </c>
      <c r="X1382" s="87">
        <f>IF(ISBLANK(#REF!),"",IF(K1382&gt;5,0.5*(K1382-5),0))</f>
        <v>0</v>
      </c>
      <c r="Y1382" s="87">
        <f>IF(ISBLANK(#REF!),"",IF(L1382="ΝΑΙ",6,(IF(M1382="ΝΑΙ",3,0))))</f>
        <v>0</v>
      </c>
      <c r="Z1382" s="87">
        <f>IF(ISBLANK(#REF!),"",IF(N1382="ΝΑΙ",4,(IF(O1382="ΝΑΙ",2,0))))</f>
        <v>0</v>
      </c>
      <c r="AA1382" s="87"/>
      <c r="AB1382" s="88">
        <f>IF(ISBLANK(#REF!),"",MIN(3,0.5*INT((P1382*12+Q1382+ROUND(R1382/30,0))/6)))</f>
        <v>0</v>
      </c>
      <c r="AC1382" s="87">
        <f>IF(ISBLANK(#REF!),"",0.2*(S1382*12+T1382+ROUND(U1382/30,0)))</f>
        <v>0</v>
      </c>
      <c r="AD1382" s="89" t="e">
        <f>IF(ISBLANK(#REF!),"",IF(#REF!&gt;=80%,4,IF(AND(#REF!&gt;=67%,#REF!&lt;80%),3,0)))</f>
        <v>#REF!</v>
      </c>
      <c r="AE1382" s="89" t="e">
        <f>IF(ISBLANK(#REF!),"",IF(_xlfn.COUNTIFS(#REF!,"&gt;=67%")=1,2,IF(_xlfn.COUNTIFS(#REF!,"&gt;=67%")=2,5,IF(_xlfn.COUNTIFS(#REF!,"&gt;=67%")=3,10,0))))</f>
        <v>#REF!</v>
      </c>
      <c r="AF1382" s="90" t="e">
        <f>IF(ISBLANK(#REF!),"",IF(#REF!="ΠΟΛΥΤΕΚΝΟΣ",2,IF(#REF!="ΤΡΙΤΕΚΝΟΣ",1,0)))</f>
        <v>#REF!</v>
      </c>
      <c r="AG1382" s="89">
        <f>IF(ISBLANK(#REF!),"",IF(V1382&gt;=80%,4,IF(AND(V1382&gt;=67%,V1382&lt;80%),3,0)))</f>
        <v>0</v>
      </c>
      <c r="AH1382" s="38" t="e">
        <f>IF(ISBLANK(#REF!),"",SUM(X1382:AF1382))</f>
        <v>#REF!</v>
      </c>
    </row>
    <row r="1383" spans="1:34" ht="15">
      <c r="A1383" s="86">
        <f>IF(ISBLANK(#REF!),"",IF(ISNUMBER(A1382),A1382+1,1))</f>
        <v>7</v>
      </c>
      <c r="X1383" s="87">
        <f>IF(ISBLANK(#REF!),"",IF(K1383&gt;5,0.5*(K1383-5),0))</f>
        <v>0</v>
      </c>
      <c r="Y1383" s="87">
        <f>IF(ISBLANK(#REF!),"",IF(L1383="ΝΑΙ",6,(IF(M1383="ΝΑΙ",3,0))))</f>
        <v>0</v>
      </c>
      <c r="Z1383" s="87">
        <f>IF(ISBLANK(#REF!),"",IF(N1383="ΝΑΙ",4,(IF(O1383="ΝΑΙ",2,0))))</f>
        <v>0</v>
      </c>
      <c r="AA1383" s="87"/>
      <c r="AB1383" s="88">
        <f>IF(ISBLANK(#REF!),"",MIN(3,0.5*INT((P1383*12+Q1383+ROUND(R1383/30,0))/6)))</f>
        <v>0</v>
      </c>
      <c r="AC1383" s="87">
        <f>IF(ISBLANK(#REF!),"",0.2*(S1383*12+T1383+ROUND(U1383/30,0)))</f>
        <v>0</v>
      </c>
      <c r="AD1383" s="89" t="e">
        <f>IF(ISBLANK(#REF!),"",IF(#REF!&gt;=80%,4,IF(AND(#REF!&gt;=67%,#REF!&lt;80%),3,0)))</f>
        <v>#REF!</v>
      </c>
      <c r="AE1383" s="89" t="e">
        <f>IF(ISBLANK(#REF!),"",IF(_xlfn.COUNTIFS(#REF!,"&gt;=67%")=1,2,IF(_xlfn.COUNTIFS(#REF!,"&gt;=67%")=2,5,IF(_xlfn.COUNTIFS(#REF!,"&gt;=67%")=3,10,0))))</f>
        <v>#REF!</v>
      </c>
      <c r="AF1383" s="90" t="e">
        <f>IF(ISBLANK(#REF!),"",IF(#REF!="ΠΟΛΥΤΕΚΝΟΣ",2,IF(#REF!="ΤΡΙΤΕΚΝΟΣ",1,0)))</f>
        <v>#REF!</v>
      </c>
      <c r="AG1383" s="89">
        <f>IF(ISBLANK(#REF!),"",IF(V1383&gt;=80%,4,IF(AND(V1383&gt;=67%,V1383&lt;80%),3,0)))</f>
        <v>0</v>
      </c>
      <c r="AH1383" s="38" t="e">
        <f>IF(ISBLANK(#REF!),"",SUM(X1383:AF1383))</f>
        <v>#REF!</v>
      </c>
    </row>
    <row r="1384" spans="1:34" ht="15">
      <c r="A1384" s="86">
        <f>IF(ISBLANK(#REF!),"",IF(ISNUMBER(A1383),A1383+1,1))</f>
        <v>8</v>
      </c>
      <c r="X1384" s="87">
        <f>IF(ISBLANK(#REF!),"",IF(K1384&gt;5,0.5*(K1384-5),0))</f>
        <v>0</v>
      </c>
      <c r="Y1384" s="87">
        <f>IF(ISBLANK(#REF!),"",IF(L1384="ΝΑΙ",6,(IF(M1384="ΝΑΙ",3,0))))</f>
        <v>0</v>
      </c>
      <c r="Z1384" s="87">
        <f>IF(ISBLANK(#REF!),"",IF(N1384="ΝΑΙ",4,(IF(O1384="ΝΑΙ",2,0))))</f>
        <v>0</v>
      </c>
      <c r="AA1384" s="87"/>
      <c r="AB1384" s="88">
        <f>IF(ISBLANK(#REF!),"",MIN(3,0.5*INT((P1384*12+Q1384+ROUND(R1384/30,0))/6)))</f>
        <v>0</v>
      </c>
      <c r="AC1384" s="87">
        <f>IF(ISBLANK(#REF!),"",0.2*(S1384*12+T1384+ROUND(U1384/30,0)))</f>
        <v>0</v>
      </c>
      <c r="AD1384" s="89" t="e">
        <f>IF(ISBLANK(#REF!),"",IF(#REF!&gt;=80%,4,IF(AND(#REF!&gt;=67%,#REF!&lt;80%),3,0)))</f>
        <v>#REF!</v>
      </c>
      <c r="AE1384" s="89" t="e">
        <f>IF(ISBLANK(#REF!),"",IF(_xlfn.COUNTIFS(#REF!,"&gt;=67%")=1,2,IF(_xlfn.COUNTIFS(#REF!,"&gt;=67%")=2,5,IF(_xlfn.COUNTIFS(#REF!,"&gt;=67%")=3,10,0))))</f>
        <v>#REF!</v>
      </c>
      <c r="AF1384" s="90" t="e">
        <f>IF(ISBLANK(#REF!),"",IF(#REF!="ΠΟΛΥΤΕΚΝΟΣ",2,IF(#REF!="ΤΡΙΤΕΚΝΟΣ",1,0)))</f>
        <v>#REF!</v>
      </c>
      <c r="AG1384" s="89">
        <f>IF(ISBLANK(#REF!),"",IF(V1384&gt;=80%,4,IF(AND(V1384&gt;=67%,V1384&lt;80%),3,0)))</f>
        <v>0</v>
      </c>
      <c r="AH1384" s="38" t="e">
        <f>IF(ISBLANK(#REF!),"",SUM(X1384:AF1384))</f>
        <v>#REF!</v>
      </c>
    </row>
    <row r="1385" spans="24:34" ht="15">
      <c r="X1385" s="87">
        <f>IF(ISBLANK(#REF!),"",IF(K1385&gt;5,0.5*(K1385-5),0))</f>
        <v>0</v>
      </c>
      <c r="Y1385" s="87">
        <f>IF(ISBLANK(#REF!),"",IF(L1385="ΝΑΙ",6,(IF(M1385="ΝΑΙ",3,0))))</f>
        <v>0</v>
      </c>
      <c r="Z1385" s="87">
        <f>IF(ISBLANK(#REF!),"",IF(N1385="ΝΑΙ",4,(IF(O1385="ΝΑΙ",2,0))))</f>
        <v>0</v>
      </c>
      <c r="AA1385" s="87"/>
      <c r="AB1385" s="88">
        <f>IF(ISBLANK(#REF!),"",ROUND(MIN(3,0.5*(P1385*12+Q1385)/6),2))</f>
        <v>0</v>
      </c>
      <c r="AC1385" s="87">
        <f>IF(ISBLANK(#REF!),"",0.2*(S1385*12+T1385+ROUND(U1385/30,0)))</f>
        <v>0</v>
      </c>
      <c r="AD1385" s="89" t="e">
        <f>IF(ISBLANK(#REF!),"",IF(#REF!&gt;=80%,4,IF(AND(#REF!&gt;=67%,#REF!&lt;80%),3,0)))</f>
        <v>#REF!</v>
      </c>
      <c r="AE1385" s="89" t="e">
        <f>IF(ISBLANK(#REF!),"",IF(_xlfn.COUNTIFS(#REF!,"&gt;=67%")=1,2,IF(_xlfn.COUNTIFS(#REF!,"&gt;=67%")=2,5,IF(_xlfn.COUNTIFS(#REF!,"&gt;=67%")=3,10,0))))</f>
        <v>#REF!</v>
      </c>
      <c r="AF1385" s="90" t="e">
        <f>IF(ISBLANK(#REF!),"",IF(#REF!="ΠΟΛΥΤΕΚΝΟΣ",2,IF(#REF!="ΤΡΙΤΕΚΝΟΣ",1,0)))</f>
        <v>#REF!</v>
      </c>
      <c r="AG1385" s="89">
        <f>IF(ISBLANK(#REF!),"",IF(V1385&gt;=80%,4,IF(AND(V1385&gt;=67%,V1385&lt;80%),3,0)))</f>
        <v>0</v>
      </c>
      <c r="AH1385" s="38" t="e">
        <f>IF(ISBLANK(#REF!),"",SUM(X1385:AF1385))</f>
        <v>#REF!</v>
      </c>
    </row>
  </sheetData>
  <sheetProtection/>
  <mergeCells count="7">
    <mergeCell ref="C2:L2"/>
    <mergeCell ref="X9:AG9"/>
    <mergeCell ref="B9:D9"/>
    <mergeCell ref="E9:J9"/>
    <mergeCell ref="K9:O9"/>
    <mergeCell ref="P9:U9"/>
    <mergeCell ref="V9:W9"/>
  </mergeCells>
  <conditionalFormatting sqref="E1:I65536">
    <cfRule type="expression" priority="1" dxfId="0" stopIfTrue="1">
      <formula>OR(AND($E1&lt;&gt;"ΠΕ23",$H1="ΝΑΙ",$I1="ΕΠΙΚΟΥΡΙΚΟΣ"),AND($E1&lt;&gt;"ΠΕ23",$H1="ΌΧΙ",$I1="ΚΥΡΙΟΣ"))</formula>
    </cfRule>
  </conditionalFormatting>
  <conditionalFormatting sqref="F11:G65536 E11:E64911 E1:G10">
    <cfRule type="expression" priority="2" dxfId="0" stopIfTrue="1">
      <formula>OR(AND($E1&lt;&gt;"ΠΕ25",$F1="ΑΕΙ",$G1="ΑΠΑΙΤΕΙΤΑΙ"),AND($E1&lt;&gt;"ΠΕ25",$E1&lt;&gt;"ΠΕ23",$F1="ΤΕΙ",$G1="ΔΕΝ ΑΠΑΙΤΕΙΤΑΙ"))</formula>
    </cfRule>
  </conditionalFormatting>
  <conditionalFormatting sqref="E1:E64911 H1:H65536">
    <cfRule type="expression" priority="3" dxfId="0" stopIfTrue="1">
      <formula>AND($E1="ΠΕ23",$H1="ΌΧΙ")</formula>
    </cfRule>
  </conditionalFormatting>
  <conditionalFormatting sqref="E1:E64911 G1:G65536">
    <cfRule type="expression" priority="4" dxfId="0" stopIfTrue="1">
      <formula>OR(AND($E1="ΠΕ23",$G1="ΑΠΑΙΤΕΙΤΑΙ"),AND($E1="ΠΕ25",$G1="ΔΕΝ ΑΠΑΙΤΕΙΤΑΙ"))</formula>
    </cfRule>
  </conditionalFormatting>
  <conditionalFormatting sqref="G1:H65536">
    <cfRule type="expression" priority="5" dxfId="0" stopIfTrue="1">
      <formula>AND($G1="ΔΕΝ ΑΠΑΙΤΕΙΤΑΙ",$H1="ΌΧΙ")</formula>
    </cfRule>
  </conditionalFormatting>
  <conditionalFormatting sqref="F11:F65536 E11:E64911 E1:F10">
    <cfRule type="expression" priority="6" dxfId="0" stopIfTrue="1">
      <formula>OR(AND($E1="ΠΕ22",$F1="ΤΕΙ"),AND($E1="ΠΕ23",$F1="ΤΕΙ"),AND($E1="ΠΕ24",$F1="ΤΕΙ"),AND(LEFT($E1,4)="ΠΕ31",$F1="ΤΕΙ"),AND($E1="ΠΕ28",$F1="ΑΕΙ"),AND($E1="ΠΕ29",$F1="ΑΕΙ"))</formula>
    </cfRule>
  </conditionalFormatting>
  <dataValidations count="11">
    <dataValidation type="list" allowBlank="1" showInputMessage="1" showErrorMessage="1" sqref="AI11:AI25">
      <formula1>Αϊτηση_για</formula1>
    </dataValidation>
    <dataValidation type="list" allowBlank="1" showInputMessage="1" showErrorMessage="1" sqref="V11:W64911 L11:O64911 H11:H25">
      <formula1>NAI_OXI</formula1>
    </dataValidation>
    <dataValidation type="list" allowBlank="1" showInputMessage="1" showErrorMessage="1" sqref="E26:G1385">
      <formula1>ΕΙΔΙΚΟΤΗΤΑ_ΕΕΠ</formula1>
    </dataValidation>
    <dataValidation type="list" allowBlank="1" showInputMessage="1" showErrorMessage="1" sqref="H26:H64911 I11:I64911">
      <formula1>ΚΑΤΗΓΟΡΙΑ_ΠΙΝΑΚΑ</formula1>
    </dataValidation>
    <dataValidation type="decimal" allowBlank="1" showInputMessage="1" showErrorMessage="1" sqref="K11:K1385">
      <formula1>0</formula1>
      <formula2>10</formula2>
    </dataValidation>
    <dataValidation type="list" allowBlank="1" showInputMessage="1" showErrorMessage="1" sqref="F11:F25">
      <formula1>ΑΕΙ_ΤΕΙ</formula1>
    </dataValidation>
    <dataValidation type="list" allowBlank="1" showInputMessage="1" showErrorMessage="1" sqref="G11:G25">
      <formula1>ΑΠΑΙΤΕΙΤΑΙ_ΔΕΝ_ΑΠΑΙΤΕΙΤΑΙ</formula1>
    </dataValidation>
    <dataValidation type="list" allowBlank="1" showInputMessage="1" showErrorMessage="1" sqref="E11:E25">
      <formula1>ΚΛΑΔΟΣ_ΕΕΠ</formula1>
    </dataValidation>
    <dataValidation type="whole" allowBlank="1" showInputMessage="1" showErrorMessage="1" sqref="R11:R64911 U11:U64911">
      <formula1>0</formula1>
      <formula2>29</formula2>
    </dataValidation>
    <dataValidation type="whole" allowBlank="1" showInputMessage="1" showErrorMessage="1" sqref="Q11:Q64911 T11:T64911">
      <formula1>0</formula1>
      <formula2>11</formula2>
    </dataValidation>
    <dataValidation type="whole" allowBlank="1" showInputMessage="1" showErrorMessage="1" sqref="P11:P64911 S11:S64911">
      <formula1>0</formula1>
      <formula2>40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1506"/>
  <sheetViews>
    <sheetView tabSelected="1" zoomScalePageLayoutView="0" workbookViewId="0" topLeftCell="A7">
      <selection activeCell="L5" sqref="L5"/>
    </sheetView>
  </sheetViews>
  <sheetFormatPr defaultColWidth="22.140625" defaultRowHeight="15"/>
  <cols>
    <col min="1" max="1" width="4.57421875" style="34" customWidth="1"/>
    <col min="2" max="2" width="21.140625" style="34" bestFit="1" customWidth="1"/>
    <col min="3" max="3" width="34.28125" style="34" bestFit="1" customWidth="1"/>
    <col min="4" max="4" width="21.140625" style="34" customWidth="1"/>
    <col min="5" max="5" width="8.28125" style="34" bestFit="1" customWidth="1"/>
    <col min="6" max="6" width="8.140625" style="34" bestFit="1" customWidth="1"/>
    <col min="7" max="7" width="15.00390625" style="34" bestFit="1" customWidth="1"/>
    <col min="8" max="8" width="6.57421875" style="34" bestFit="1" customWidth="1"/>
    <col min="9" max="9" width="12.7109375" style="34" customWidth="1"/>
    <col min="10" max="10" width="15.421875" style="34" bestFit="1" customWidth="1"/>
    <col min="11" max="11" width="6.00390625" style="40" bestFit="1" customWidth="1"/>
    <col min="12" max="12" width="9.421875" style="36" bestFit="1" customWidth="1"/>
    <col min="13" max="13" width="15.140625" style="36" bestFit="1" customWidth="1"/>
    <col min="14" max="15" width="5.7109375" style="36" customWidth="1"/>
    <col min="16" max="18" width="6.7109375" style="40" bestFit="1" customWidth="1"/>
    <col min="19" max="19" width="5.7109375" style="40" customWidth="1"/>
    <col min="20" max="20" width="6.57421875" style="40" bestFit="1" customWidth="1"/>
    <col min="21" max="21" width="6.7109375" style="40" bestFit="1" customWidth="1"/>
    <col min="22" max="22" width="6.7109375" style="36" customWidth="1"/>
    <col min="23" max="23" width="8.00390625" style="36" customWidth="1"/>
    <col min="24" max="24" width="5.8515625" style="90" customWidth="1"/>
    <col min="25" max="26" width="9.7109375" style="90" bestFit="1" customWidth="1"/>
    <col min="27" max="27" width="6.7109375" style="90" bestFit="1" customWidth="1"/>
    <col min="28" max="28" width="6.8515625" style="90" bestFit="1" customWidth="1"/>
    <col min="29" max="29" width="6.7109375" style="90" bestFit="1" customWidth="1"/>
    <col min="30" max="30" width="5.7109375" style="90" customWidth="1"/>
    <col min="31" max="31" width="6.28125" style="90" customWidth="1"/>
    <col min="32" max="32" width="6.7109375" style="90" bestFit="1" customWidth="1"/>
    <col min="33" max="33" width="5.7109375" style="90" customWidth="1"/>
    <col min="34" max="34" width="6.00390625" style="90" bestFit="1" customWidth="1"/>
    <col min="35" max="35" width="15.140625" style="34" customWidth="1"/>
    <col min="36" max="36" width="3.7109375" style="34" bestFit="1" customWidth="1"/>
    <col min="37" max="37" width="3.140625" style="34" bestFit="1" customWidth="1"/>
    <col min="38" max="16384" width="22.140625" style="34" customWidth="1"/>
  </cols>
  <sheetData>
    <row r="1" spans="1:34" ht="15">
      <c r="A1" s="82"/>
      <c r="B1" s="82"/>
      <c r="C1" s="82"/>
      <c r="D1" s="82"/>
      <c r="E1" s="82"/>
      <c r="F1" s="82"/>
      <c r="G1" s="82"/>
      <c r="H1" s="82"/>
      <c r="I1" s="82"/>
      <c r="J1" s="82"/>
      <c r="K1" s="83"/>
      <c r="L1" s="84"/>
      <c r="M1" s="84"/>
      <c r="N1" s="84"/>
      <c r="O1" s="84"/>
      <c r="P1" s="83"/>
      <c r="Q1" s="83"/>
      <c r="R1" s="83"/>
      <c r="S1" s="83"/>
      <c r="T1" s="83"/>
      <c r="U1" s="83"/>
      <c r="V1" s="84"/>
      <c r="W1" s="84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1:34" ht="15">
      <c r="A2" s="82"/>
      <c r="B2" s="82"/>
      <c r="C2" s="232" t="s">
        <v>804</v>
      </c>
      <c r="D2" s="233"/>
      <c r="E2" s="233"/>
      <c r="F2" s="233"/>
      <c r="G2" s="233"/>
      <c r="H2" s="233"/>
      <c r="I2" s="233"/>
      <c r="J2" s="235"/>
      <c r="K2" s="225"/>
      <c r="L2" s="224"/>
      <c r="M2" s="84"/>
      <c r="N2" s="84"/>
      <c r="O2" s="84"/>
      <c r="P2" s="83"/>
      <c r="Q2" s="83"/>
      <c r="R2" s="83"/>
      <c r="S2" s="83"/>
      <c r="T2" s="83"/>
      <c r="U2" s="83"/>
      <c r="V2" s="84"/>
      <c r="W2" s="84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1:34" ht="15">
      <c r="A3" s="82"/>
      <c r="B3" s="82"/>
      <c r="C3" s="85"/>
      <c r="D3" s="82"/>
      <c r="E3" s="82"/>
      <c r="F3" s="82"/>
      <c r="G3" s="82"/>
      <c r="H3" s="82"/>
      <c r="I3" s="82"/>
      <c r="J3" s="82"/>
      <c r="K3" s="83"/>
      <c r="L3" s="84"/>
      <c r="M3" s="84"/>
      <c r="N3" s="84"/>
      <c r="O3" s="84"/>
      <c r="P3" s="83"/>
      <c r="Q3" s="83"/>
      <c r="R3" s="83"/>
      <c r="S3" s="83"/>
      <c r="T3" s="83"/>
      <c r="U3" s="83"/>
      <c r="V3" s="84"/>
      <c r="W3" s="84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ht="15">
      <c r="A4" s="190" t="s">
        <v>50</v>
      </c>
      <c r="B4" s="82"/>
      <c r="C4" s="82"/>
      <c r="D4" s="82"/>
      <c r="E4" s="82"/>
      <c r="F4" s="82"/>
      <c r="G4" s="82"/>
      <c r="H4" s="82"/>
      <c r="I4" s="82"/>
      <c r="J4" s="82"/>
      <c r="K4" s="83"/>
      <c r="L4" s="84"/>
      <c r="M4" s="84"/>
      <c r="N4" s="84"/>
      <c r="O4" s="84"/>
      <c r="P4" s="83"/>
      <c r="Q4" s="83"/>
      <c r="R4" s="83"/>
      <c r="S4" s="83"/>
      <c r="T4" s="83"/>
      <c r="U4" s="83"/>
      <c r="V4" s="84"/>
      <c r="W4" s="84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</row>
    <row r="5" spans="1:34" ht="15">
      <c r="A5" s="191" t="s">
        <v>51</v>
      </c>
      <c r="B5" s="82"/>
      <c r="C5" s="82"/>
      <c r="D5" s="82"/>
      <c r="E5" s="82"/>
      <c r="F5" s="82"/>
      <c r="G5" s="82"/>
      <c r="H5" s="82"/>
      <c r="I5" s="82"/>
      <c r="J5" s="82"/>
      <c r="K5" s="83"/>
      <c r="L5" s="84"/>
      <c r="M5" s="84"/>
      <c r="N5" s="84"/>
      <c r="O5" s="84"/>
      <c r="P5" s="83"/>
      <c r="Q5" s="83"/>
      <c r="R5" s="83"/>
      <c r="S5" s="83"/>
      <c r="T5" s="83"/>
      <c r="U5" s="83"/>
      <c r="V5" s="84"/>
      <c r="W5" s="84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</row>
    <row r="6" spans="1:34" ht="15">
      <c r="A6" s="191" t="s">
        <v>52</v>
      </c>
      <c r="B6" s="82"/>
      <c r="C6" s="82"/>
      <c r="D6" s="82"/>
      <c r="E6" s="82"/>
      <c r="F6" s="82"/>
      <c r="G6" s="82"/>
      <c r="H6" s="82"/>
      <c r="I6" s="82"/>
      <c r="J6" s="82"/>
      <c r="K6" s="83"/>
      <c r="L6" s="84"/>
      <c r="M6" s="84"/>
      <c r="N6" s="84"/>
      <c r="O6" s="84"/>
      <c r="P6" s="83"/>
      <c r="Q6" s="83"/>
      <c r="R6" s="83"/>
      <c r="S6" s="83"/>
      <c r="T6" s="83"/>
      <c r="U6" s="83"/>
      <c r="V6" s="84"/>
      <c r="W6" s="84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</row>
    <row r="7" spans="1:34" ht="15">
      <c r="A7" s="191" t="s">
        <v>773</v>
      </c>
      <c r="B7" s="82"/>
      <c r="C7" s="82"/>
      <c r="D7" s="82"/>
      <c r="E7" s="82"/>
      <c r="F7" s="82"/>
      <c r="G7" s="82"/>
      <c r="H7" s="82"/>
      <c r="I7" s="82"/>
      <c r="J7" s="82"/>
      <c r="K7" s="83"/>
      <c r="L7" s="84"/>
      <c r="M7" s="84"/>
      <c r="N7" s="84"/>
      <c r="O7" s="84"/>
      <c r="P7" s="83"/>
      <c r="Q7" s="83"/>
      <c r="R7" s="83"/>
      <c r="S7" s="83"/>
      <c r="T7" s="83"/>
      <c r="U7" s="83"/>
      <c r="V7" s="84"/>
      <c r="W7" s="84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</row>
    <row r="8" spans="1:34" ht="15">
      <c r="A8" s="189"/>
      <c r="B8" s="82"/>
      <c r="C8" s="82"/>
      <c r="D8" s="82"/>
      <c r="E8" s="82"/>
      <c r="F8" s="82"/>
      <c r="G8" s="82"/>
      <c r="H8" s="82"/>
      <c r="I8" s="82"/>
      <c r="J8" s="82"/>
      <c r="K8" s="83"/>
      <c r="L8" s="84"/>
      <c r="M8" s="84"/>
      <c r="N8" s="84"/>
      <c r="O8" s="84"/>
      <c r="P8" s="83"/>
      <c r="Q8" s="83"/>
      <c r="R8" s="83"/>
      <c r="S8" s="83"/>
      <c r="T8" s="83"/>
      <c r="U8" s="83"/>
      <c r="V8" s="84"/>
      <c r="W8" s="84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</row>
    <row r="9" spans="1:35" s="184" customFormat="1" ht="29.25" customHeight="1">
      <c r="A9" s="181"/>
      <c r="B9" s="227"/>
      <c r="C9" s="227"/>
      <c r="D9" s="227"/>
      <c r="E9" s="228" t="s">
        <v>69</v>
      </c>
      <c r="F9" s="228"/>
      <c r="G9" s="228"/>
      <c r="H9" s="228"/>
      <c r="I9" s="228"/>
      <c r="J9" s="228"/>
      <c r="K9" s="229" t="s">
        <v>70</v>
      </c>
      <c r="L9" s="229"/>
      <c r="M9" s="229"/>
      <c r="N9" s="229"/>
      <c r="O9" s="229"/>
      <c r="P9" s="230" t="s">
        <v>71</v>
      </c>
      <c r="Q9" s="230"/>
      <c r="R9" s="230"/>
      <c r="S9" s="230"/>
      <c r="T9" s="230"/>
      <c r="U9" s="230"/>
      <c r="V9" s="231" t="s">
        <v>72</v>
      </c>
      <c r="W9" s="231"/>
      <c r="X9" s="226" t="s">
        <v>73</v>
      </c>
      <c r="Y9" s="226"/>
      <c r="Z9" s="226"/>
      <c r="AA9" s="226"/>
      <c r="AB9" s="226"/>
      <c r="AC9" s="226"/>
      <c r="AD9" s="226"/>
      <c r="AE9" s="226"/>
      <c r="AF9" s="226"/>
      <c r="AG9" s="226"/>
      <c r="AH9" s="182"/>
      <c r="AI9" s="183"/>
    </row>
    <row r="10" spans="1:37" s="185" customFormat="1" ht="202.5" customHeight="1">
      <c r="A10" s="217" t="s">
        <v>74</v>
      </c>
      <c r="B10" s="217" t="s">
        <v>16</v>
      </c>
      <c r="C10" s="217" t="s">
        <v>17</v>
      </c>
      <c r="D10" s="217" t="s">
        <v>18</v>
      </c>
      <c r="E10" s="206" t="s">
        <v>57</v>
      </c>
      <c r="F10" s="206" t="s">
        <v>78</v>
      </c>
      <c r="G10" s="206" t="s">
        <v>58</v>
      </c>
      <c r="H10" s="207" t="s">
        <v>64</v>
      </c>
      <c r="I10" s="208" t="s">
        <v>0</v>
      </c>
      <c r="J10" s="206" t="s">
        <v>65</v>
      </c>
      <c r="K10" s="209" t="s">
        <v>19</v>
      </c>
      <c r="L10" s="209" t="s">
        <v>84</v>
      </c>
      <c r="M10" s="209" t="s">
        <v>85</v>
      </c>
      <c r="N10" s="209" t="s">
        <v>4</v>
      </c>
      <c r="O10" s="209" t="s">
        <v>6</v>
      </c>
      <c r="P10" s="210" t="s">
        <v>20</v>
      </c>
      <c r="Q10" s="210" t="s">
        <v>21</v>
      </c>
      <c r="R10" s="210" t="s">
        <v>22</v>
      </c>
      <c r="S10" s="210" t="s">
        <v>23</v>
      </c>
      <c r="T10" s="210" t="s">
        <v>24</v>
      </c>
      <c r="U10" s="210" t="s">
        <v>25</v>
      </c>
      <c r="V10" s="211" t="s">
        <v>9</v>
      </c>
      <c r="W10" s="211" t="s">
        <v>10</v>
      </c>
      <c r="X10" s="212" t="s">
        <v>26</v>
      </c>
      <c r="Y10" s="212" t="s">
        <v>62</v>
      </c>
      <c r="Z10" s="212" t="s">
        <v>63</v>
      </c>
      <c r="AA10" s="212" t="s">
        <v>61</v>
      </c>
      <c r="AB10" s="212" t="s">
        <v>27</v>
      </c>
      <c r="AC10" s="212" t="s">
        <v>28</v>
      </c>
      <c r="AD10" s="212" t="s">
        <v>795</v>
      </c>
      <c r="AE10" s="212" t="s">
        <v>796</v>
      </c>
      <c r="AF10" s="212" t="s">
        <v>797</v>
      </c>
      <c r="AG10" s="212" t="s">
        <v>67</v>
      </c>
      <c r="AH10" s="213" t="s">
        <v>33</v>
      </c>
      <c r="AI10" s="214" t="s">
        <v>86</v>
      </c>
      <c r="AJ10" s="215" t="s">
        <v>793</v>
      </c>
      <c r="AK10" s="216" t="s">
        <v>794</v>
      </c>
    </row>
    <row r="11" spans="1:35" s="41" customFormat="1" ht="15">
      <c r="A11" s="46">
        <v>1</v>
      </c>
      <c r="B11" s="49" t="s">
        <v>325</v>
      </c>
      <c r="C11" s="49" t="s">
        <v>326</v>
      </c>
      <c r="D11" s="49" t="s">
        <v>112</v>
      </c>
      <c r="E11" s="49" t="s">
        <v>42</v>
      </c>
      <c r="F11" s="41" t="s">
        <v>76</v>
      </c>
      <c r="G11" s="41" t="s">
        <v>15</v>
      </c>
      <c r="H11" s="41" t="s">
        <v>12</v>
      </c>
      <c r="I11" s="49" t="s">
        <v>11</v>
      </c>
      <c r="J11" s="50">
        <v>37888</v>
      </c>
      <c r="K11" s="51">
        <v>6.59</v>
      </c>
      <c r="L11" s="52"/>
      <c r="M11" s="52"/>
      <c r="N11" s="52"/>
      <c r="O11" s="52" t="s">
        <v>12</v>
      </c>
      <c r="P11" s="53">
        <v>1</v>
      </c>
      <c r="Q11" s="53">
        <v>10</v>
      </c>
      <c r="R11" s="53">
        <v>6</v>
      </c>
      <c r="S11" s="53">
        <v>9</v>
      </c>
      <c r="T11" s="53">
        <v>4</v>
      </c>
      <c r="U11" s="53">
        <v>3</v>
      </c>
      <c r="V11" s="52"/>
      <c r="W11" s="52"/>
      <c r="X11" s="54">
        <v>0.8</v>
      </c>
      <c r="Y11" s="54">
        <v>0</v>
      </c>
      <c r="Z11" s="54">
        <v>2</v>
      </c>
      <c r="AA11" s="54">
        <v>2</v>
      </c>
      <c r="AB11" s="54">
        <v>1.5</v>
      </c>
      <c r="AC11" s="54">
        <v>28</v>
      </c>
      <c r="AD11" s="55">
        <v>0</v>
      </c>
      <c r="AE11" s="55">
        <v>0</v>
      </c>
      <c r="AF11" s="55">
        <v>3</v>
      </c>
      <c r="AG11" s="55">
        <v>3</v>
      </c>
      <c r="AH11" s="55">
        <v>35.3</v>
      </c>
      <c r="AI11" s="41" t="s">
        <v>82</v>
      </c>
    </row>
    <row r="12" spans="1:35" s="47" customFormat="1" ht="15">
      <c r="A12" s="56">
        <v>2</v>
      </c>
      <c r="B12" s="58" t="s">
        <v>244</v>
      </c>
      <c r="C12" s="58" t="s">
        <v>245</v>
      </c>
      <c r="D12" s="58" t="s">
        <v>246</v>
      </c>
      <c r="E12" s="58" t="s">
        <v>42</v>
      </c>
      <c r="F12" s="47" t="s">
        <v>76</v>
      </c>
      <c r="G12" s="47" t="s">
        <v>15</v>
      </c>
      <c r="H12" s="47" t="s">
        <v>12</v>
      </c>
      <c r="I12" s="58" t="s">
        <v>11</v>
      </c>
      <c r="J12" s="59">
        <v>37153</v>
      </c>
      <c r="K12" s="60">
        <v>6.78</v>
      </c>
      <c r="L12" s="61"/>
      <c r="M12" s="61"/>
      <c r="N12" s="61"/>
      <c r="O12" s="61"/>
      <c r="P12" s="62">
        <v>3</v>
      </c>
      <c r="Q12" s="62">
        <v>4</v>
      </c>
      <c r="R12" s="62">
        <v>9</v>
      </c>
      <c r="S12" s="62">
        <v>8</v>
      </c>
      <c r="T12" s="62">
        <v>8</v>
      </c>
      <c r="U12" s="62">
        <v>1</v>
      </c>
      <c r="V12" s="61"/>
      <c r="W12" s="61"/>
      <c r="X12" s="63">
        <v>0.89</v>
      </c>
      <c r="Y12" s="63">
        <v>0</v>
      </c>
      <c r="Z12" s="63">
        <v>0</v>
      </c>
      <c r="AA12" s="63">
        <v>0</v>
      </c>
      <c r="AB12" s="63">
        <v>3</v>
      </c>
      <c r="AC12" s="63">
        <v>26</v>
      </c>
      <c r="AD12" s="64">
        <v>0</v>
      </c>
      <c r="AE12" s="64">
        <v>0</v>
      </c>
      <c r="AF12" s="64">
        <v>0</v>
      </c>
      <c r="AG12" s="64">
        <v>0</v>
      </c>
      <c r="AH12" s="64">
        <v>29.89</v>
      </c>
      <c r="AI12" s="47" t="s">
        <v>82</v>
      </c>
    </row>
    <row r="13" spans="1:35" s="47" customFormat="1" ht="15">
      <c r="A13" s="56">
        <v>3</v>
      </c>
      <c r="B13" s="58" t="s">
        <v>315</v>
      </c>
      <c r="C13" s="128" t="s">
        <v>167</v>
      </c>
      <c r="D13" s="58" t="s">
        <v>230</v>
      </c>
      <c r="E13" s="58" t="s">
        <v>42</v>
      </c>
      <c r="F13" s="47" t="s">
        <v>76</v>
      </c>
      <c r="G13" s="47" t="s">
        <v>15</v>
      </c>
      <c r="H13" s="47" t="s">
        <v>12</v>
      </c>
      <c r="I13" s="58" t="s">
        <v>11</v>
      </c>
      <c r="J13" s="59">
        <v>36784</v>
      </c>
      <c r="K13" s="129">
        <v>6.694</v>
      </c>
      <c r="L13" s="61"/>
      <c r="M13" s="61"/>
      <c r="N13" s="61"/>
      <c r="O13" s="61" t="s">
        <v>12</v>
      </c>
      <c r="P13" s="62">
        <v>5</v>
      </c>
      <c r="Q13" s="62">
        <v>3</v>
      </c>
      <c r="R13" s="62">
        <v>0</v>
      </c>
      <c r="S13" s="62">
        <v>7</v>
      </c>
      <c r="T13" s="62">
        <v>0</v>
      </c>
      <c r="U13" s="62">
        <v>17</v>
      </c>
      <c r="V13" s="61" t="s">
        <v>12</v>
      </c>
      <c r="W13" s="61"/>
      <c r="X13" s="63">
        <v>0.85</v>
      </c>
      <c r="Y13" s="63">
        <v>0</v>
      </c>
      <c r="Z13" s="63">
        <v>2</v>
      </c>
      <c r="AA13" s="63">
        <v>2</v>
      </c>
      <c r="AB13" s="63">
        <v>3</v>
      </c>
      <c r="AC13" s="63">
        <v>21.25</v>
      </c>
      <c r="AD13" s="64">
        <v>0</v>
      </c>
      <c r="AE13" s="64">
        <v>0</v>
      </c>
      <c r="AF13" s="64">
        <v>0</v>
      </c>
      <c r="AG13" s="64">
        <v>0</v>
      </c>
      <c r="AH13" s="64">
        <v>27.1</v>
      </c>
      <c r="AI13" s="47" t="s">
        <v>82</v>
      </c>
    </row>
    <row r="14" spans="1:35" s="41" customFormat="1" ht="15">
      <c r="A14" s="46">
        <v>4</v>
      </c>
      <c r="B14" s="49" t="s">
        <v>314</v>
      </c>
      <c r="C14" s="49" t="s">
        <v>190</v>
      </c>
      <c r="D14" s="49" t="s">
        <v>94</v>
      </c>
      <c r="E14" s="49" t="s">
        <v>42</v>
      </c>
      <c r="F14" s="49" t="s">
        <v>77</v>
      </c>
      <c r="G14" s="49" t="s">
        <v>59</v>
      </c>
      <c r="H14" s="49" t="s">
        <v>12</v>
      </c>
      <c r="I14" s="49" t="s">
        <v>11</v>
      </c>
      <c r="J14" s="50">
        <v>38667</v>
      </c>
      <c r="K14" s="51">
        <v>7.71</v>
      </c>
      <c r="L14" s="52"/>
      <c r="M14" s="52" t="s">
        <v>12</v>
      </c>
      <c r="N14" s="52"/>
      <c r="O14" s="52"/>
      <c r="P14" s="53"/>
      <c r="Q14" s="53"/>
      <c r="R14" s="53"/>
      <c r="S14" s="53">
        <v>5</v>
      </c>
      <c r="T14" s="53">
        <v>8</v>
      </c>
      <c r="U14" s="53">
        <v>20</v>
      </c>
      <c r="V14" s="52" t="s">
        <v>12</v>
      </c>
      <c r="W14" s="52"/>
      <c r="X14" s="54">
        <v>1.36</v>
      </c>
      <c r="Y14" s="54">
        <v>4</v>
      </c>
      <c r="Z14" s="54">
        <v>0</v>
      </c>
      <c r="AA14" s="54">
        <v>4</v>
      </c>
      <c r="AB14" s="54">
        <v>0</v>
      </c>
      <c r="AC14" s="54">
        <v>17.25</v>
      </c>
      <c r="AD14" s="55">
        <v>0</v>
      </c>
      <c r="AE14" s="55">
        <v>0</v>
      </c>
      <c r="AF14" s="55">
        <v>0</v>
      </c>
      <c r="AG14" s="55">
        <v>0</v>
      </c>
      <c r="AH14" s="55">
        <v>22.61</v>
      </c>
      <c r="AI14" s="41" t="s">
        <v>82</v>
      </c>
    </row>
    <row r="15" spans="1:35" s="47" customFormat="1" ht="15">
      <c r="A15" s="56">
        <v>5</v>
      </c>
      <c r="B15" s="118" t="s">
        <v>578</v>
      </c>
      <c r="C15" s="118" t="s">
        <v>579</v>
      </c>
      <c r="D15" s="47" t="s">
        <v>125</v>
      </c>
      <c r="E15" s="47" t="s">
        <v>42</v>
      </c>
      <c r="F15" s="47" t="s">
        <v>76</v>
      </c>
      <c r="G15" s="47" t="s">
        <v>15</v>
      </c>
      <c r="H15" s="47" t="s">
        <v>12</v>
      </c>
      <c r="I15" s="47" t="s">
        <v>11</v>
      </c>
      <c r="J15" s="114">
        <v>37566</v>
      </c>
      <c r="K15" s="127">
        <v>6.592</v>
      </c>
      <c r="L15" s="116"/>
      <c r="M15" s="116"/>
      <c r="N15" s="116"/>
      <c r="O15" s="116"/>
      <c r="P15" s="115">
        <v>1</v>
      </c>
      <c r="Q15" s="115">
        <v>9</v>
      </c>
      <c r="R15" s="115">
        <v>14</v>
      </c>
      <c r="S15" s="115">
        <v>6</v>
      </c>
      <c r="T15" s="115">
        <v>8</v>
      </c>
      <c r="U15" s="115">
        <v>3</v>
      </c>
      <c r="V15" s="116"/>
      <c r="W15" s="116"/>
      <c r="X15" s="63">
        <v>0.8</v>
      </c>
      <c r="Y15" s="63">
        <v>0</v>
      </c>
      <c r="Z15" s="63">
        <v>0</v>
      </c>
      <c r="AA15" s="63">
        <v>0</v>
      </c>
      <c r="AB15" s="63">
        <v>1.5</v>
      </c>
      <c r="AC15" s="63">
        <v>20</v>
      </c>
      <c r="AD15" s="64">
        <v>0</v>
      </c>
      <c r="AE15" s="64">
        <v>0</v>
      </c>
      <c r="AF15" s="64">
        <v>0</v>
      </c>
      <c r="AG15" s="64">
        <v>0</v>
      </c>
      <c r="AH15" s="64">
        <v>22.3</v>
      </c>
      <c r="AI15" s="47" t="s">
        <v>82</v>
      </c>
    </row>
    <row r="16" spans="1:35" s="47" customFormat="1" ht="15">
      <c r="A16" s="56">
        <v>6</v>
      </c>
      <c r="B16" s="58" t="s">
        <v>279</v>
      </c>
      <c r="C16" s="58" t="s">
        <v>94</v>
      </c>
      <c r="D16" s="58" t="s">
        <v>110</v>
      </c>
      <c r="E16" s="58" t="s">
        <v>42</v>
      </c>
      <c r="F16" s="47" t="s">
        <v>76</v>
      </c>
      <c r="G16" s="47" t="s">
        <v>15</v>
      </c>
      <c r="H16" s="47" t="s">
        <v>12</v>
      </c>
      <c r="I16" s="58" t="s">
        <v>11</v>
      </c>
      <c r="J16" s="59">
        <v>37566</v>
      </c>
      <c r="K16" s="60">
        <v>6.061</v>
      </c>
      <c r="L16" s="61"/>
      <c r="M16" s="61"/>
      <c r="N16" s="61"/>
      <c r="O16" s="61"/>
      <c r="P16" s="62">
        <v>2</v>
      </c>
      <c r="Q16" s="62">
        <v>9</v>
      </c>
      <c r="R16" s="62">
        <v>19</v>
      </c>
      <c r="S16" s="62">
        <v>6</v>
      </c>
      <c r="T16" s="62">
        <v>5</v>
      </c>
      <c r="U16" s="62">
        <v>10</v>
      </c>
      <c r="V16" s="61"/>
      <c r="W16" s="61"/>
      <c r="X16" s="63">
        <v>0.53</v>
      </c>
      <c r="Y16" s="63">
        <v>0</v>
      </c>
      <c r="Z16" s="63">
        <v>0</v>
      </c>
      <c r="AA16" s="63">
        <v>0</v>
      </c>
      <c r="AB16" s="63">
        <v>2.5</v>
      </c>
      <c r="AC16" s="63">
        <v>19.25</v>
      </c>
      <c r="AD16" s="64">
        <v>0</v>
      </c>
      <c r="AE16" s="64">
        <v>0</v>
      </c>
      <c r="AF16" s="64">
        <v>0</v>
      </c>
      <c r="AG16" s="64">
        <v>0</v>
      </c>
      <c r="AH16" s="64">
        <v>22.28</v>
      </c>
      <c r="AI16" s="47" t="s">
        <v>82</v>
      </c>
    </row>
    <row r="17" spans="1:35" s="47" customFormat="1" ht="15">
      <c r="A17" s="56">
        <v>7</v>
      </c>
      <c r="B17" s="58" t="s">
        <v>264</v>
      </c>
      <c r="C17" s="58" t="s">
        <v>93</v>
      </c>
      <c r="D17" s="58" t="s">
        <v>97</v>
      </c>
      <c r="E17" s="58" t="s">
        <v>42</v>
      </c>
      <c r="F17" s="47" t="s">
        <v>76</v>
      </c>
      <c r="G17" s="47" t="s">
        <v>15</v>
      </c>
      <c r="H17" s="47" t="s">
        <v>12</v>
      </c>
      <c r="I17" s="47" t="s">
        <v>11</v>
      </c>
      <c r="J17" s="59">
        <v>37888</v>
      </c>
      <c r="K17" s="60">
        <v>7.224</v>
      </c>
      <c r="L17" s="61"/>
      <c r="M17" s="61"/>
      <c r="N17" s="61"/>
      <c r="O17" s="61"/>
      <c r="P17" s="62">
        <v>5</v>
      </c>
      <c r="Q17" s="62">
        <v>11</v>
      </c>
      <c r="R17" s="62">
        <v>15</v>
      </c>
      <c r="S17" s="62">
        <v>5</v>
      </c>
      <c r="T17" s="62">
        <v>7</v>
      </c>
      <c r="U17" s="62">
        <v>16</v>
      </c>
      <c r="V17" s="61"/>
      <c r="W17" s="61"/>
      <c r="X17" s="63">
        <v>1.11</v>
      </c>
      <c r="Y17" s="63">
        <v>0</v>
      </c>
      <c r="Z17" s="63">
        <v>0</v>
      </c>
      <c r="AA17" s="63">
        <v>0</v>
      </c>
      <c r="AB17" s="63">
        <v>3</v>
      </c>
      <c r="AC17" s="63">
        <v>17</v>
      </c>
      <c r="AD17" s="64">
        <v>0</v>
      </c>
      <c r="AE17" s="64">
        <v>0</v>
      </c>
      <c r="AF17" s="64">
        <v>0</v>
      </c>
      <c r="AG17" s="64">
        <v>0</v>
      </c>
      <c r="AH17" s="64">
        <v>21.11</v>
      </c>
      <c r="AI17" s="47" t="s">
        <v>82</v>
      </c>
    </row>
    <row r="18" spans="1:35" s="47" customFormat="1" ht="15">
      <c r="A18" s="56">
        <v>8</v>
      </c>
      <c r="B18" s="58" t="s">
        <v>304</v>
      </c>
      <c r="C18" s="58" t="s">
        <v>167</v>
      </c>
      <c r="D18" s="58" t="s">
        <v>100</v>
      </c>
      <c r="E18" s="58" t="s">
        <v>42</v>
      </c>
      <c r="F18" s="47" t="s">
        <v>76</v>
      </c>
      <c r="G18" s="47" t="s">
        <v>15</v>
      </c>
      <c r="H18" s="47" t="s">
        <v>12</v>
      </c>
      <c r="I18" s="58" t="s">
        <v>11</v>
      </c>
      <c r="J18" s="59">
        <v>38245</v>
      </c>
      <c r="K18" s="60">
        <v>8.143</v>
      </c>
      <c r="L18" s="61"/>
      <c r="M18" s="61"/>
      <c r="N18" s="61"/>
      <c r="O18" s="61"/>
      <c r="P18" s="62">
        <v>5</v>
      </c>
      <c r="Q18" s="62">
        <v>5</v>
      </c>
      <c r="R18" s="62">
        <v>20</v>
      </c>
      <c r="S18" s="62">
        <v>5</v>
      </c>
      <c r="T18" s="62">
        <v>2</v>
      </c>
      <c r="U18" s="62">
        <v>1</v>
      </c>
      <c r="V18" s="61"/>
      <c r="W18" s="61"/>
      <c r="X18" s="63">
        <v>1.57</v>
      </c>
      <c r="Y18" s="63">
        <v>0</v>
      </c>
      <c r="Z18" s="63">
        <v>0</v>
      </c>
      <c r="AA18" s="63">
        <v>0</v>
      </c>
      <c r="AB18" s="63">
        <v>3</v>
      </c>
      <c r="AC18" s="63">
        <v>15.5</v>
      </c>
      <c r="AD18" s="64">
        <v>0</v>
      </c>
      <c r="AE18" s="64">
        <v>0</v>
      </c>
      <c r="AF18" s="64">
        <v>0</v>
      </c>
      <c r="AG18" s="64">
        <v>0</v>
      </c>
      <c r="AH18" s="64">
        <v>20.07</v>
      </c>
      <c r="AI18" s="47" t="s">
        <v>82</v>
      </c>
    </row>
    <row r="19" spans="1:35" s="47" customFormat="1" ht="15">
      <c r="A19" s="56">
        <v>9</v>
      </c>
      <c r="B19" s="58" t="s">
        <v>280</v>
      </c>
      <c r="C19" s="58" t="s">
        <v>91</v>
      </c>
      <c r="D19" s="58" t="s">
        <v>110</v>
      </c>
      <c r="E19" s="58" t="s">
        <v>42</v>
      </c>
      <c r="F19" s="47" t="s">
        <v>76</v>
      </c>
      <c r="G19" s="47" t="s">
        <v>15</v>
      </c>
      <c r="H19" s="47" t="s">
        <v>12</v>
      </c>
      <c r="I19" s="58" t="s">
        <v>11</v>
      </c>
      <c r="J19" s="59">
        <v>39589</v>
      </c>
      <c r="K19" s="60">
        <v>6.306</v>
      </c>
      <c r="L19" s="61"/>
      <c r="M19" s="61"/>
      <c r="N19" s="61"/>
      <c r="O19" s="61"/>
      <c r="P19" s="62">
        <v>1</v>
      </c>
      <c r="Q19" s="62">
        <v>11</v>
      </c>
      <c r="R19" s="62">
        <v>23</v>
      </c>
      <c r="S19" s="62">
        <v>5</v>
      </c>
      <c r="T19" s="62">
        <v>9</v>
      </c>
      <c r="U19" s="62">
        <v>6</v>
      </c>
      <c r="V19" s="61"/>
      <c r="W19" s="61"/>
      <c r="X19" s="63">
        <v>0.65</v>
      </c>
      <c r="Y19" s="63">
        <v>0</v>
      </c>
      <c r="Z19" s="63">
        <v>0</v>
      </c>
      <c r="AA19" s="63">
        <v>0</v>
      </c>
      <c r="AB19" s="63">
        <v>2</v>
      </c>
      <c r="AC19" s="63">
        <v>17.25</v>
      </c>
      <c r="AD19" s="64">
        <v>0</v>
      </c>
      <c r="AE19" s="64">
        <v>0</v>
      </c>
      <c r="AF19" s="64">
        <v>0</v>
      </c>
      <c r="AG19" s="64">
        <v>0</v>
      </c>
      <c r="AH19" s="64">
        <v>19.9</v>
      </c>
      <c r="AI19" s="47" t="s">
        <v>82</v>
      </c>
    </row>
    <row r="20" spans="1:35" s="47" customFormat="1" ht="15">
      <c r="A20" s="56">
        <v>10</v>
      </c>
      <c r="B20" s="58" t="s">
        <v>260</v>
      </c>
      <c r="C20" s="58" t="s">
        <v>261</v>
      </c>
      <c r="D20" s="58" t="s">
        <v>114</v>
      </c>
      <c r="E20" s="58" t="s">
        <v>42</v>
      </c>
      <c r="F20" s="47" t="s">
        <v>76</v>
      </c>
      <c r="G20" s="47" t="s">
        <v>15</v>
      </c>
      <c r="H20" s="47" t="s">
        <v>12</v>
      </c>
      <c r="I20" s="58" t="s">
        <v>11</v>
      </c>
      <c r="J20" s="59">
        <v>38692</v>
      </c>
      <c r="K20" s="60">
        <v>6.286</v>
      </c>
      <c r="L20" s="61"/>
      <c r="M20" s="61" t="s">
        <v>12</v>
      </c>
      <c r="N20" s="61"/>
      <c r="O20" s="61"/>
      <c r="P20" s="62">
        <v>2</v>
      </c>
      <c r="Q20" s="62">
        <v>0</v>
      </c>
      <c r="R20" s="62">
        <v>16</v>
      </c>
      <c r="S20" s="62">
        <v>4</v>
      </c>
      <c r="T20" s="62">
        <v>3</v>
      </c>
      <c r="U20" s="62">
        <v>20</v>
      </c>
      <c r="V20" s="61"/>
      <c r="W20" s="61"/>
      <c r="X20" s="63">
        <v>0.64</v>
      </c>
      <c r="Y20" s="63">
        <v>4</v>
      </c>
      <c r="Z20" s="63">
        <v>0</v>
      </c>
      <c r="AA20" s="63">
        <v>4</v>
      </c>
      <c r="AB20" s="63">
        <v>2</v>
      </c>
      <c r="AC20" s="63">
        <v>13</v>
      </c>
      <c r="AD20" s="64">
        <v>0</v>
      </c>
      <c r="AE20" s="64">
        <v>0</v>
      </c>
      <c r="AF20" s="64">
        <v>0</v>
      </c>
      <c r="AG20" s="64">
        <v>0</v>
      </c>
      <c r="AH20" s="64">
        <v>19.64</v>
      </c>
      <c r="AI20" s="47" t="s">
        <v>82</v>
      </c>
    </row>
    <row r="21" spans="1:35" s="41" customFormat="1" ht="15">
      <c r="A21" s="46">
        <v>11</v>
      </c>
      <c r="B21" s="49" t="s">
        <v>322</v>
      </c>
      <c r="C21" s="49" t="s">
        <v>323</v>
      </c>
      <c r="D21" s="49" t="s">
        <v>324</v>
      </c>
      <c r="E21" s="49" t="s">
        <v>42</v>
      </c>
      <c r="F21" s="41" t="s">
        <v>76</v>
      </c>
      <c r="G21" s="41" t="s">
        <v>15</v>
      </c>
      <c r="H21" s="41" t="s">
        <v>12</v>
      </c>
      <c r="I21" s="49" t="s">
        <v>11</v>
      </c>
      <c r="J21" s="50">
        <v>38974</v>
      </c>
      <c r="K21" s="51">
        <v>7.08</v>
      </c>
      <c r="L21" s="52"/>
      <c r="M21" s="52"/>
      <c r="N21" s="52"/>
      <c r="O21" s="52"/>
      <c r="P21" s="53">
        <v>1</v>
      </c>
      <c r="Q21" s="53">
        <v>6</v>
      </c>
      <c r="R21" s="53">
        <v>0</v>
      </c>
      <c r="S21" s="53">
        <v>5</v>
      </c>
      <c r="T21" s="53">
        <v>5</v>
      </c>
      <c r="U21" s="53">
        <v>4</v>
      </c>
      <c r="V21" s="52"/>
      <c r="W21" s="52"/>
      <c r="X21" s="54">
        <v>1.04</v>
      </c>
      <c r="Y21" s="54">
        <v>0</v>
      </c>
      <c r="Z21" s="54">
        <v>0</v>
      </c>
      <c r="AA21" s="54">
        <v>0</v>
      </c>
      <c r="AB21" s="54">
        <v>1.5</v>
      </c>
      <c r="AC21" s="54">
        <v>16.25</v>
      </c>
      <c r="AD21" s="55">
        <v>0</v>
      </c>
      <c r="AE21" s="55">
        <v>0</v>
      </c>
      <c r="AF21" s="55">
        <v>0</v>
      </c>
      <c r="AG21" s="55">
        <v>0</v>
      </c>
      <c r="AH21" s="55">
        <v>18.79</v>
      </c>
      <c r="AI21" s="41" t="s">
        <v>82</v>
      </c>
    </row>
    <row r="22" spans="1:35" s="105" customFormat="1" ht="15">
      <c r="A22" s="106">
        <v>12</v>
      </c>
      <c r="B22" s="119" t="s">
        <v>327</v>
      </c>
      <c r="C22" s="119" t="s">
        <v>96</v>
      </c>
      <c r="D22" s="119" t="s">
        <v>194</v>
      </c>
      <c r="E22" s="119" t="s">
        <v>42</v>
      </c>
      <c r="F22" s="119" t="s">
        <v>76</v>
      </c>
      <c r="G22" s="119" t="s">
        <v>15</v>
      </c>
      <c r="H22" s="119" t="s">
        <v>12</v>
      </c>
      <c r="I22" s="119" t="s">
        <v>11</v>
      </c>
      <c r="J22" s="120">
        <v>39049</v>
      </c>
      <c r="K22" s="121">
        <v>6.224</v>
      </c>
      <c r="L22" s="122"/>
      <c r="M22" s="122"/>
      <c r="N22" s="122"/>
      <c r="O22" s="122" t="s">
        <v>12</v>
      </c>
      <c r="P22" s="123">
        <v>0</v>
      </c>
      <c r="Q22" s="123">
        <v>1</v>
      </c>
      <c r="R22" s="123">
        <v>22</v>
      </c>
      <c r="S22" s="123">
        <v>5</v>
      </c>
      <c r="T22" s="123">
        <v>4</v>
      </c>
      <c r="U22" s="123">
        <v>7</v>
      </c>
      <c r="V22" s="122" t="s">
        <v>12</v>
      </c>
      <c r="W22" s="122"/>
      <c r="X22" s="103">
        <v>0.61</v>
      </c>
      <c r="Y22" s="103">
        <v>0</v>
      </c>
      <c r="Z22" s="103">
        <v>2</v>
      </c>
      <c r="AA22" s="103">
        <v>2</v>
      </c>
      <c r="AB22" s="103">
        <v>0</v>
      </c>
      <c r="AC22" s="103">
        <v>16</v>
      </c>
      <c r="AD22" s="104">
        <v>0</v>
      </c>
      <c r="AE22" s="104">
        <v>0</v>
      </c>
      <c r="AF22" s="104">
        <v>0</v>
      </c>
      <c r="AG22" s="104">
        <v>0</v>
      </c>
      <c r="AH22" s="104">
        <v>18.61</v>
      </c>
      <c r="AI22" s="105" t="s">
        <v>82</v>
      </c>
    </row>
    <row r="23" spans="1:35" s="47" customFormat="1" ht="15">
      <c r="A23" s="56">
        <v>13</v>
      </c>
      <c r="B23" s="58" t="s">
        <v>251</v>
      </c>
      <c r="C23" s="58" t="s">
        <v>174</v>
      </c>
      <c r="D23" s="58" t="s">
        <v>236</v>
      </c>
      <c r="E23" s="58" t="s">
        <v>42</v>
      </c>
      <c r="F23" s="47" t="s">
        <v>76</v>
      </c>
      <c r="G23" s="47" t="s">
        <v>15</v>
      </c>
      <c r="H23" s="47" t="s">
        <v>12</v>
      </c>
      <c r="I23" s="58" t="s">
        <v>11</v>
      </c>
      <c r="J23" s="59">
        <v>39336</v>
      </c>
      <c r="K23" s="60">
        <v>6.653</v>
      </c>
      <c r="L23" s="61"/>
      <c r="M23" s="61"/>
      <c r="N23" s="61"/>
      <c r="O23" s="61"/>
      <c r="P23" s="62">
        <v>1</v>
      </c>
      <c r="Q23" s="62">
        <v>2</v>
      </c>
      <c r="R23" s="62">
        <v>17</v>
      </c>
      <c r="S23" s="62">
        <v>5</v>
      </c>
      <c r="T23" s="62">
        <v>4</v>
      </c>
      <c r="U23" s="62">
        <v>4</v>
      </c>
      <c r="V23" s="61" t="s">
        <v>12</v>
      </c>
      <c r="W23" s="61"/>
      <c r="X23" s="63">
        <v>0.83</v>
      </c>
      <c r="Y23" s="63">
        <v>0</v>
      </c>
      <c r="Z23" s="63">
        <v>0</v>
      </c>
      <c r="AA23" s="63">
        <v>0</v>
      </c>
      <c r="AB23" s="63">
        <v>1</v>
      </c>
      <c r="AC23" s="63">
        <v>16</v>
      </c>
      <c r="AD23" s="64">
        <v>0</v>
      </c>
      <c r="AE23" s="64">
        <v>0</v>
      </c>
      <c r="AF23" s="64">
        <v>0</v>
      </c>
      <c r="AG23" s="64">
        <v>0</v>
      </c>
      <c r="AH23" s="64">
        <v>17.83</v>
      </c>
      <c r="AI23" s="47" t="s">
        <v>82</v>
      </c>
    </row>
    <row r="24" spans="1:35" s="47" customFormat="1" ht="15">
      <c r="A24" s="56">
        <v>14</v>
      </c>
      <c r="B24" s="118" t="s">
        <v>739</v>
      </c>
      <c r="C24" s="118" t="s">
        <v>133</v>
      </c>
      <c r="D24" s="47" t="s">
        <v>97</v>
      </c>
      <c r="E24" s="47" t="s">
        <v>42</v>
      </c>
      <c r="F24" s="47" t="s">
        <v>76</v>
      </c>
      <c r="G24" s="47" t="s">
        <v>15</v>
      </c>
      <c r="H24" s="47" t="s">
        <v>12</v>
      </c>
      <c r="I24" s="47" t="s">
        <v>11</v>
      </c>
      <c r="J24" s="114">
        <v>40141</v>
      </c>
      <c r="K24" s="115">
        <v>7.462</v>
      </c>
      <c r="L24" s="116"/>
      <c r="M24" s="116"/>
      <c r="N24" s="116"/>
      <c r="O24" s="116" t="s">
        <v>12</v>
      </c>
      <c r="P24" s="115">
        <v>0</v>
      </c>
      <c r="Q24" s="115">
        <v>0</v>
      </c>
      <c r="R24" s="115">
        <v>16</v>
      </c>
      <c r="S24" s="115">
        <v>4</v>
      </c>
      <c r="T24" s="115">
        <v>9</v>
      </c>
      <c r="U24" s="115">
        <v>23</v>
      </c>
      <c r="V24" s="116" t="s">
        <v>12</v>
      </c>
      <c r="W24" s="116"/>
      <c r="X24" s="63">
        <v>1.23</v>
      </c>
      <c r="Y24" s="63">
        <v>0</v>
      </c>
      <c r="Z24" s="63">
        <v>2</v>
      </c>
      <c r="AA24" s="63">
        <v>2</v>
      </c>
      <c r="AB24" s="63">
        <v>0</v>
      </c>
      <c r="AC24" s="63">
        <v>14.5</v>
      </c>
      <c r="AD24" s="64">
        <v>0</v>
      </c>
      <c r="AE24" s="64">
        <v>0</v>
      </c>
      <c r="AF24" s="64">
        <v>0</v>
      </c>
      <c r="AG24" s="64">
        <v>0</v>
      </c>
      <c r="AH24" s="64">
        <v>17.73</v>
      </c>
      <c r="AI24" s="47" t="s">
        <v>82</v>
      </c>
    </row>
    <row r="25" spans="1:35" s="47" customFormat="1" ht="15">
      <c r="A25" s="56">
        <v>15</v>
      </c>
      <c r="B25" s="58" t="s">
        <v>247</v>
      </c>
      <c r="C25" s="58" t="s">
        <v>248</v>
      </c>
      <c r="D25" s="58" t="s">
        <v>249</v>
      </c>
      <c r="E25" s="58" t="s">
        <v>42</v>
      </c>
      <c r="F25" s="47" t="s">
        <v>76</v>
      </c>
      <c r="G25" s="47" t="s">
        <v>15</v>
      </c>
      <c r="H25" s="47" t="s">
        <v>12</v>
      </c>
      <c r="I25" s="58" t="s">
        <v>11</v>
      </c>
      <c r="J25" s="59">
        <v>39589</v>
      </c>
      <c r="K25" s="60">
        <v>5.795</v>
      </c>
      <c r="L25" s="61"/>
      <c r="M25" s="61" t="s">
        <v>12</v>
      </c>
      <c r="N25" s="61"/>
      <c r="O25" s="61"/>
      <c r="P25" s="62">
        <v>3</v>
      </c>
      <c r="Q25" s="62">
        <v>4</v>
      </c>
      <c r="R25" s="62">
        <v>13</v>
      </c>
      <c r="S25" s="62">
        <v>2</v>
      </c>
      <c r="T25" s="62">
        <v>6</v>
      </c>
      <c r="U25" s="62">
        <v>8</v>
      </c>
      <c r="V25" s="61"/>
      <c r="W25" s="61"/>
      <c r="X25" s="63">
        <v>0.4</v>
      </c>
      <c r="Y25" s="63">
        <v>4</v>
      </c>
      <c r="Z25" s="63">
        <v>0</v>
      </c>
      <c r="AA25" s="63">
        <v>4</v>
      </c>
      <c r="AB25" s="63">
        <v>3</v>
      </c>
      <c r="AC25" s="63">
        <v>7.5</v>
      </c>
      <c r="AD25" s="64">
        <v>0</v>
      </c>
      <c r="AE25" s="64">
        <v>0</v>
      </c>
      <c r="AF25" s="64">
        <v>0</v>
      </c>
      <c r="AG25" s="64">
        <v>0</v>
      </c>
      <c r="AH25" s="64">
        <v>14.9</v>
      </c>
      <c r="AI25" s="47" t="s">
        <v>82</v>
      </c>
    </row>
    <row r="26" spans="1:35" s="47" customFormat="1" ht="15">
      <c r="A26" s="56">
        <v>16</v>
      </c>
      <c r="B26" s="58" t="s">
        <v>311</v>
      </c>
      <c r="C26" s="58" t="s">
        <v>186</v>
      </c>
      <c r="D26" s="58" t="s">
        <v>100</v>
      </c>
      <c r="E26" s="58" t="s">
        <v>42</v>
      </c>
      <c r="F26" s="47" t="s">
        <v>76</v>
      </c>
      <c r="G26" s="47" t="s">
        <v>15</v>
      </c>
      <c r="H26" s="47" t="s">
        <v>12</v>
      </c>
      <c r="I26" s="58" t="s">
        <v>11</v>
      </c>
      <c r="J26" s="59">
        <v>39988</v>
      </c>
      <c r="K26" s="60">
        <v>5.98</v>
      </c>
      <c r="L26" s="61"/>
      <c r="M26" s="61"/>
      <c r="N26" s="61"/>
      <c r="O26" s="61"/>
      <c r="P26" s="62">
        <v>3</v>
      </c>
      <c r="Q26" s="62">
        <v>4</v>
      </c>
      <c r="R26" s="62">
        <v>1</v>
      </c>
      <c r="S26" s="62">
        <v>3</v>
      </c>
      <c r="T26" s="62">
        <v>6</v>
      </c>
      <c r="U26" s="62">
        <v>13</v>
      </c>
      <c r="V26" s="61"/>
      <c r="W26" s="61" t="s">
        <v>12</v>
      </c>
      <c r="X26" s="63">
        <v>0.49</v>
      </c>
      <c r="Y26" s="63">
        <v>0</v>
      </c>
      <c r="Z26" s="63">
        <v>0</v>
      </c>
      <c r="AA26" s="63">
        <v>0</v>
      </c>
      <c r="AB26" s="63">
        <v>3</v>
      </c>
      <c r="AC26" s="63">
        <v>10.5</v>
      </c>
      <c r="AD26" s="64">
        <v>0</v>
      </c>
      <c r="AE26" s="64">
        <v>0</v>
      </c>
      <c r="AF26" s="64">
        <v>0</v>
      </c>
      <c r="AG26" s="64">
        <v>0</v>
      </c>
      <c r="AH26" s="64">
        <v>13.99</v>
      </c>
      <c r="AI26" s="47" t="s">
        <v>82</v>
      </c>
    </row>
    <row r="27" spans="1:35" s="47" customFormat="1" ht="15">
      <c r="A27" s="56">
        <v>17</v>
      </c>
      <c r="B27" s="58" t="s">
        <v>318</v>
      </c>
      <c r="C27" s="58" t="s">
        <v>143</v>
      </c>
      <c r="D27" s="58" t="s">
        <v>110</v>
      </c>
      <c r="E27" s="58" t="s">
        <v>42</v>
      </c>
      <c r="F27" s="47" t="s">
        <v>76</v>
      </c>
      <c r="G27" s="47" t="s">
        <v>15</v>
      </c>
      <c r="H27" s="47" t="s">
        <v>12</v>
      </c>
      <c r="I27" s="58" t="s">
        <v>11</v>
      </c>
      <c r="J27" s="59">
        <v>41092</v>
      </c>
      <c r="K27" s="60">
        <v>6.57</v>
      </c>
      <c r="L27" s="61"/>
      <c r="M27" s="61" t="s">
        <v>12</v>
      </c>
      <c r="N27" s="61"/>
      <c r="O27" s="61"/>
      <c r="P27" s="62">
        <v>2</v>
      </c>
      <c r="Q27" s="62">
        <v>8</v>
      </c>
      <c r="R27" s="62">
        <v>0</v>
      </c>
      <c r="S27" s="62">
        <v>1</v>
      </c>
      <c r="T27" s="62">
        <v>10</v>
      </c>
      <c r="U27" s="62">
        <v>15</v>
      </c>
      <c r="V27" s="61" t="s">
        <v>12</v>
      </c>
      <c r="W27" s="61"/>
      <c r="X27" s="63">
        <v>0.79</v>
      </c>
      <c r="Y27" s="63">
        <v>4</v>
      </c>
      <c r="Z27" s="63">
        <v>0</v>
      </c>
      <c r="AA27" s="63">
        <v>4</v>
      </c>
      <c r="AB27" s="63">
        <v>2.5</v>
      </c>
      <c r="AC27" s="63">
        <v>5.75</v>
      </c>
      <c r="AD27" s="64">
        <v>0</v>
      </c>
      <c r="AE27" s="64">
        <v>0</v>
      </c>
      <c r="AF27" s="64">
        <v>0</v>
      </c>
      <c r="AG27" s="64">
        <v>0</v>
      </c>
      <c r="AH27" s="64">
        <v>13.04</v>
      </c>
      <c r="AI27" s="47" t="s">
        <v>82</v>
      </c>
    </row>
    <row r="28" spans="1:35" s="47" customFormat="1" ht="15">
      <c r="A28" s="56">
        <v>18</v>
      </c>
      <c r="B28" s="58" t="s">
        <v>321</v>
      </c>
      <c r="C28" s="58" t="s">
        <v>143</v>
      </c>
      <c r="D28" s="58" t="s">
        <v>112</v>
      </c>
      <c r="E28" s="58" t="s">
        <v>42</v>
      </c>
      <c r="F28" s="47" t="s">
        <v>77</v>
      </c>
      <c r="G28" s="47" t="s">
        <v>59</v>
      </c>
      <c r="H28" s="47" t="s">
        <v>12</v>
      </c>
      <c r="I28" s="58" t="s">
        <v>11</v>
      </c>
      <c r="J28" s="59">
        <v>38170</v>
      </c>
      <c r="K28" s="60">
        <v>7.34</v>
      </c>
      <c r="L28" s="61"/>
      <c r="M28" s="61" t="s">
        <v>12</v>
      </c>
      <c r="N28" s="61"/>
      <c r="O28" s="61"/>
      <c r="P28" s="62">
        <v>0</v>
      </c>
      <c r="Q28" s="62">
        <v>5</v>
      </c>
      <c r="R28" s="62">
        <v>0</v>
      </c>
      <c r="S28" s="62">
        <v>2</v>
      </c>
      <c r="T28" s="62">
        <v>6</v>
      </c>
      <c r="U28" s="62">
        <v>9</v>
      </c>
      <c r="V28" s="61" t="s">
        <v>12</v>
      </c>
      <c r="W28" s="61"/>
      <c r="X28" s="63">
        <v>1.17</v>
      </c>
      <c r="Y28" s="63">
        <v>4</v>
      </c>
      <c r="Z28" s="63">
        <v>0</v>
      </c>
      <c r="AA28" s="63">
        <v>4</v>
      </c>
      <c r="AB28" s="63">
        <v>0</v>
      </c>
      <c r="AC28" s="63">
        <v>7.5</v>
      </c>
      <c r="AD28" s="64">
        <v>0</v>
      </c>
      <c r="AE28" s="64">
        <v>0</v>
      </c>
      <c r="AF28" s="64">
        <v>0</v>
      </c>
      <c r="AG28" s="64">
        <v>0</v>
      </c>
      <c r="AH28" s="64">
        <v>12.67</v>
      </c>
      <c r="AI28" s="47" t="s">
        <v>82</v>
      </c>
    </row>
    <row r="29" spans="1:35" s="47" customFormat="1" ht="15">
      <c r="A29" s="56">
        <v>19</v>
      </c>
      <c r="B29" s="58" t="s">
        <v>342</v>
      </c>
      <c r="C29" s="58" t="s">
        <v>132</v>
      </c>
      <c r="D29" s="58" t="s">
        <v>303</v>
      </c>
      <c r="E29" s="58" t="s">
        <v>42</v>
      </c>
      <c r="F29" s="47" t="s">
        <v>77</v>
      </c>
      <c r="G29" s="47" t="s">
        <v>59</v>
      </c>
      <c r="H29" s="47" t="s">
        <v>12</v>
      </c>
      <c r="I29" s="58" t="s">
        <v>11</v>
      </c>
      <c r="J29" s="59">
        <v>40476</v>
      </c>
      <c r="K29" s="62">
        <v>7.17</v>
      </c>
      <c r="L29" s="61"/>
      <c r="M29" s="61" t="s">
        <v>12</v>
      </c>
      <c r="N29" s="61"/>
      <c r="O29" s="61"/>
      <c r="P29" s="62">
        <v>1</v>
      </c>
      <c r="Q29" s="62">
        <v>10</v>
      </c>
      <c r="R29" s="62">
        <v>15</v>
      </c>
      <c r="S29" s="62">
        <v>1</v>
      </c>
      <c r="T29" s="62">
        <v>11</v>
      </c>
      <c r="U29" s="62">
        <v>3</v>
      </c>
      <c r="V29" s="61" t="s">
        <v>12</v>
      </c>
      <c r="W29" s="61"/>
      <c r="X29" s="63">
        <v>1.09</v>
      </c>
      <c r="Y29" s="63">
        <v>4</v>
      </c>
      <c r="Z29" s="63">
        <v>0</v>
      </c>
      <c r="AA29" s="63">
        <v>4</v>
      </c>
      <c r="AB29" s="63">
        <v>1.5</v>
      </c>
      <c r="AC29" s="63">
        <v>5.75</v>
      </c>
      <c r="AD29" s="64">
        <v>0</v>
      </c>
      <c r="AE29" s="64">
        <v>0</v>
      </c>
      <c r="AF29" s="64">
        <v>0</v>
      </c>
      <c r="AG29" s="64">
        <v>0</v>
      </c>
      <c r="AH29" s="64">
        <v>12.34</v>
      </c>
      <c r="AI29" s="47" t="s">
        <v>82</v>
      </c>
    </row>
    <row r="30" spans="1:35" s="47" customFormat="1" ht="15">
      <c r="A30" s="56">
        <v>20</v>
      </c>
      <c r="B30" s="58" t="s">
        <v>316</v>
      </c>
      <c r="C30" s="128" t="s">
        <v>317</v>
      </c>
      <c r="D30" s="58" t="s">
        <v>112</v>
      </c>
      <c r="E30" s="58" t="s">
        <v>42</v>
      </c>
      <c r="F30" s="47" t="s">
        <v>77</v>
      </c>
      <c r="G30" s="47" t="s">
        <v>59</v>
      </c>
      <c r="H30" s="47" t="s">
        <v>12</v>
      </c>
      <c r="I30" s="58" t="s">
        <v>11</v>
      </c>
      <c r="J30" s="59">
        <v>38826</v>
      </c>
      <c r="K30" s="129">
        <v>7.12</v>
      </c>
      <c r="L30" s="61"/>
      <c r="M30" s="61" t="s">
        <v>12</v>
      </c>
      <c r="N30" s="61"/>
      <c r="O30" s="61"/>
      <c r="P30" s="62">
        <v>4</v>
      </c>
      <c r="Q30" s="62">
        <v>0</v>
      </c>
      <c r="R30" s="62">
        <v>1</v>
      </c>
      <c r="S30" s="62">
        <v>1</v>
      </c>
      <c r="T30" s="62">
        <v>5</v>
      </c>
      <c r="U30" s="62">
        <v>7</v>
      </c>
      <c r="V30" s="61"/>
      <c r="W30" s="61"/>
      <c r="X30" s="63">
        <v>1.06</v>
      </c>
      <c r="Y30" s="63">
        <v>4</v>
      </c>
      <c r="Z30" s="63">
        <v>0</v>
      </c>
      <c r="AA30" s="63">
        <v>4</v>
      </c>
      <c r="AB30" s="63">
        <v>3</v>
      </c>
      <c r="AC30" s="63">
        <v>4.25</v>
      </c>
      <c r="AD30" s="64">
        <v>0</v>
      </c>
      <c r="AE30" s="64">
        <v>0</v>
      </c>
      <c r="AF30" s="64">
        <v>0</v>
      </c>
      <c r="AG30" s="64">
        <v>0</v>
      </c>
      <c r="AH30" s="64">
        <v>12.31</v>
      </c>
      <c r="AI30" s="47" t="s">
        <v>82</v>
      </c>
    </row>
    <row r="31" spans="1:35" s="41" customFormat="1" ht="15">
      <c r="A31" s="46">
        <v>21</v>
      </c>
      <c r="B31" s="49" t="s">
        <v>320</v>
      </c>
      <c r="C31" s="49" t="s">
        <v>99</v>
      </c>
      <c r="D31" s="49" t="s">
        <v>97</v>
      </c>
      <c r="E31" s="49" t="s">
        <v>42</v>
      </c>
      <c r="F31" s="41" t="s">
        <v>76</v>
      </c>
      <c r="G31" s="41" t="s">
        <v>15</v>
      </c>
      <c r="H31" s="41" t="s">
        <v>12</v>
      </c>
      <c r="I31" s="49" t="s">
        <v>11</v>
      </c>
      <c r="J31" s="50">
        <v>40513</v>
      </c>
      <c r="K31" s="51">
        <v>5.97</v>
      </c>
      <c r="L31" s="52"/>
      <c r="M31" s="52" t="s">
        <v>12</v>
      </c>
      <c r="N31" s="52"/>
      <c r="O31" s="52"/>
      <c r="P31" s="53">
        <v>0</v>
      </c>
      <c r="Q31" s="53">
        <v>4</v>
      </c>
      <c r="R31" s="53">
        <v>23</v>
      </c>
      <c r="S31" s="53">
        <v>2</v>
      </c>
      <c r="T31" s="53">
        <v>4</v>
      </c>
      <c r="U31" s="53">
        <v>15</v>
      </c>
      <c r="V31" s="52" t="s">
        <v>12</v>
      </c>
      <c r="W31" s="52"/>
      <c r="X31" s="54">
        <v>0.49</v>
      </c>
      <c r="Y31" s="54">
        <v>4</v>
      </c>
      <c r="Z31" s="54">
        <v>0</v>
      </c>
      <c r="AA31" s="54">
        <v>4</v>
      </c>
      <c r="AB31" s="54">
        <v>0</v>
      </c>
      <c r="AC31" s="54">
        <v>7.25</v>
      </c>
      <c r="AD31" s="55">
        <v>0</v>
      </c>
      <c r="AE31" s="55">
        <v>0</v>
      </c>
      <c r="AF31" s="55">
        <v>0</v>
      </c>
      <c r="AG31" s="55">
        <v>0</v>
      </c>
      <c r="AH31" s="55">
        <v>11.74</v>
      </c>
      <c r="AI31" s="41" t="s">
        <v>82</v>
      </c>
    </row>
    <row r="32" spans="1:35" s="74" customFormat="1" ht="15">
      <c r="A32" s="75">
        <v>22</v>
      </c>
      <c r="B32" s="70" t="s">
        <v>302</v>
      </c>
      <c r="C32" s="70" t="s">
        <v>297</v>
      </c>
      <c r="D32" s="70" t="s">
        <v>97</v>
      </c>
      <c r="E32" s="70" t="s">
        <v>42</v>
      </c>
      <c r="F32" s="74" t="s">
        <v>77</v>
      </c>
      <c r="G32" s="74" t="s">
        <v>59</v>
      </c>
      <c r="H32" s="74" t="s">
        <v>12</v>
      </c>
      <c r="I32" s="70" t="s">
        <v>11</v>
      </c>
      <c r="J32" s="71">
        <v>38667</v>
      </c>
      <c r="K32" s="93">
        <v>7.4</v>
      </c>
      <c r="L32" s="73"/>
      <c r="M32" s="73"/>
      <c r="N32" s="73"/>
      <c r="O32" s="73"/>
      <c r="P32" s="72">
        <v>1</v>
      </c>
      <c r="Q32" s="72">
        <v>3</v>
      </c>
      <c r="R32" s="72">
        <v>8</v>
      </c>
      <c r="S32" s="72">
        <v>3</v>
      </c>
      <c r="T32" s="72">
        <v>0</v>
      </c>
      <c r="U32" s="72">
        <v>20</v>
      </c>
      <c r="V32" s="73" t="s">
        <v>12</v>
      </c>
      <c r="W32" s="73"/>
      <c r="X32" s="78">
        <v>1.2</v>
      </c>
      <c r="Y32" s="78">
        <v>0</v>
      </c>
      <c r="Z32" s="78">
        <v>0</v>
      </c>
      <c r="AA32" s="78">
        <v>0</v>
      </c>
      <c r="AB32" s="78">
        <v>1</v>
      </c>
      <c r="AC32" s="78">
        <v>9.25</v>
      </c>
      <c r="AD32" s="79">
        <v>0</v>
      </c>
      <c r="AE32" s="79">
        <v>0</v>
      </c>
      <c r="AF32" s="79">
        <v>0</v>
      </c>
      <c r="AG32" s="79">
        <v>0</v>
      </c>
      <c r="AH32" s="79">
        <v>11.45</v>
      </c>
      <c r="AI32" s="74" t="s">
        <v>82</v>
      </c>
    </row>
    <row r="33" spans="1:35" s="47" customFormat="1" ht="15">
      <c r="A33" s="56">
        <v>23</v>
      </c>
      <c r="B33" s="58" t="s">
        <v>336</v>
      </c>
      <c r="C33" s="58" t="s">
        <v>337</v>
      </c>
      <c r="D33" s="58" t="s">
        <v>122</v>
      </c>
      <c r="E33" s="58" t="s">
        <v>42</v>
      </c>
      <c r="F33" s="47" t="s">
        <v>76</v>
      </c>
      <c r="G33" s="47" t="s">
        <v>15</v>
      </c>
      <c r="H33" s="47" t="s">
        <v>12</v>
      </c>
      <c r="I33" s="58" t="s">
        <v>11</v>
      </c>
      <c r="J33" s="59">
        <v>40141</v>
      </c>
      <c r="K33" s="62">
        <v>5.81</v>
      </c>
      <c r="L33" s="61"/>
      <c r="M33" s="61"/>
      <c r="N33" s="61"/>
      <c r="O33" s="61"/>
      <c r="P33" s="62"/>
      <c r="Q33" s="62"/>
      <c r="R33" s="62"/>
      <c r="S33" s="62">
        <v>3</v>
      </c>
      <c r="T33" s="62">
        <v>8</v>
      </c>
      <c r="U33" s="62">
        <v>4</v>
      </c>
      <c r="V33" s="61"/>
      <c r="W33" s="61"/>
      <c r="X33" s="63">
        <v>0.41</v>
      </c>
      <c r="Y33" s="63">
        <v>0</v>
      </c>
      <c r="Z33" s="63">
        <v>0</v>
      </c>
      <c r="AA33" s="63">
        <v>0</v>
      </c>
      <c r="AB33" s="63">
        <v>0</v>
      </c>
      <c r="AC33" s="63">
        <v>11</v>
      </c>
      <c r="AD33" s="64">
        <v>0</v>
      </c>
      <c r="AE33" s="64">
        <v>0</v>
      </c>
      <c r="AF33" s="64">
        <v>0</v>
      </c>
      <c r="AG33" s="64">
        <v>0</v>
      </c>
      <c r="AH33" s="64">
        <v>11.41</v>
      </c>
      <c r="AI33" s="47" t="s">
        <v>82</v>
      </c>
    </row>
    <row r="34" spans="1:35" s="47" customFormat="1" ht="15">
      <c r="A34" s="56">
        <v>24</v>
      </c>
      <c r="B34" s="58" t="s">
        <v>295</v>
      </c>
      <c r="C34" s="58" t="s">
        <v>269</v>
      </c>
      <c r="D34" s="58" t="s">
        <v>97</v>
      </c>
      <c r="E34" s="58" t="s">
        <v>42</v>
      </c>
      <c r="F34" s="47" t="s">
        <v>76</v>
      </c>
      <c r="G34" s="47" t="s">
        <v>15</v>
      </c>
      <c r="H34" s="47" t="s">
        <v>12</v>
      </c>
      <c r="I34" s="58" t="s">
        <v>11</v>
      </c>
      <c r="J34" s="59">
        <v>39785</v>
      </c>
      <c r="K34" s="60">
        <v>6.489</v>
      </c>
      <c r="L34" s="61"/>
      <c r="M34" s="61"/>
      <c r="N34" s="61"/>
      <c r="O34" s="61"/>
      <c r="P34" s="62">
        <v>1</v>
      </c>
      <c r="Q34" s="62">
        <v>10</v>
      </c>
      <c r="R34" s="62">
        <v>17</v>
      </c>
      <c r="S34" s="62">
        <v>2</v>
      </c>
      <c r="T34" s="62">
        <v>10</v>
      </c>
      <c r="U34" s="62">
        <v>10</v>
      </c>
      <c r="V34" s="61"/>
      <c r="W34" s="61"/>
      <c r="X34" s="63">
        <v>0.74</v>
      </c>
      <c r="Y34" s="63">
        <v>0</v>
      </c>
      <c r="Z34" s="63">
        <v>0</v>
      </c>
      <c r="AA34" s="63">
        <v>0</v>
      </c>
      <c r="AB34" s="63">
        <v>1.5</v>
      </c>
      <c r="AC34" s="63">
        <v>8.5</v>
      </c>
      <c r="AD34" s="64">
        <v>0</v>
      </c>
      <c r="AE34" s="64">
        <v>0</v>
      </c>
      <c r="AF34" s="64">
        <v>0</v>
      </c>
      <c r="AG34" s="64">
        <v>0</v>
      </c>
      <c r="AH34" s="64">
        <v>10.74</v>
      </c>
      <c r="AI34" s="47" t="s">
        <v>82</v>
      </c>
    </row>
    <row r="35" spans="1:35" s="47" customFormat="1" ht="15">
      <c r="A35" s="56">
        <v>25</v>
      </c>
      <c r="B35" s="58" t="s">
        <v>255</v>
      </c>
      <c r="C35" s="58" t="s">
        <v>189</v>
      </c>
      <c r="D35" s="58" t="s">
        <v>134</v>
      </c>
      <c r="E35" s="58" t="s">
        <v>42</v>
      </c>
      <c r="F35" s="47" t="s">
        <v>76</v>
      </c>
      <c r="G35" s="47" t="s">
        <v>15</v>
      </c>
      <c r="H35" s="47" t="s">
        <v>12</v>
      </c>
      <c r="I35" s="58" t="s">
        <v>11</v>
      </c>
      <c r="J35" s="59">
        <v>41969</v>
      </c>
      <c r="K35" s="60">
        <v>7.429</v>
      </c>
      <c r="L35" s="61"/>
      <c r="M35" s="61"/>
      <c r="N35" s="61"/>
      <c r="O35" s="61"/>
      <c r="P35" s="62"/>
      <c r="Q35" s="62"/>
      <c r="R35" s="62"/>
      <c r="S35" s="62">
        <v>1</v>
      </c>
      <c r="T35" s="62">
        <v>10</v>
      </c>
      <c r="U35" s="62">
        <v>23</v>
      </c>
      <c r="V35" s="61"/>
      <c r="W35" s="61"/>
      <c r="X35" s="63">
        <v>1.21</v>
      </c>
      <c r="Y35" s="63">
        <v>0</v>
      </c>
      <c r="Z35" s="63">
        <v>0</v>
      </c>
      <c r="AA35" s="63">
        <v>0</v>
      </c>
      <c r="AB35" s="63">
        <v>0</v>
      </c>
      <c r="AC35" s="63">
        <v>5.75</v>
      </c>
      <c r="AD35" s="64">
        <v>0</v>
      </c>
      <c r="AE35" s="64">
        <v>0</v>
      </c>
      <c r="AF35" s="64">
        <v>3</v>
      </c>
      <c r="AG35" s="64">
        <v>3</v>
      </c>
      <c r="AH35" s="64">
        <v>9.96</v>
      </c>
      <c r="AI35" s="47" t="s">
        <v>82</v>
      </c>
    </row>
    <row r="36" spans="1:35" s="47" customFormat="1" ht="15">
      <c r="A36" s="56">
        <v>26</v>
      </c>
      <c r="B36" s="58" t="s">
        <v>253</v>
      </c>
      <c r="C36" s="58" t="s">
        <v>254</v>
      </c>
      <c r="D36" s="58" t="s">
        <v>117</v>
      </c>
      <c r="E36" s="58" t="s">
        <v>42</v>
      </c>
      <c r="F36" s="47" t="s">
        <v>77</v>
      </c>
      <c r="G36" s="47" t="s">
        <v>59</v>
      </c>
      <c r="H36" s="47" t="s">
        <v>12</v>
      </c>
      <c r="I36" s="58" t="s">
        <v>11</v>
      </c>
      <c r="J36" s="59">
        <v>39241</v>
      </c>
      <c r="K36" s="60">
        <v>7.67</v>
      </c>
      <c r="L36" s="61"/>
      <c r="M36" s="61" t="s">
        <v>12</v>
      </c>
      <c r="N36" s="61"/>
      <c r="O36" s="61"/>
      <c r="P36" s="62">
        <v>3</v>
      </c>
      <c r="Q36" s="62">
        <v>8</v>
      </c>
      <c r="R36" s="62">
        <v>17</v>
      </c>
      <c r="S36" s="62">
        <v>0</v>
      </c>
      <c r="T36" s="62">
        <v>5</v>
      </c>
      <c r="U36" s="62">
        <v>18</v>
      </c>
      <c r="V36" s="61" t="s">
        <v>12</v>
      </c>
      <c r="W36" s="61"/>
      <c r="X36" s="63">
        <v>1.34</v>
      </c>
      <c r="Y36" s="63">
        <v>4</v>
      </c>
      <c r="Z36" s="63">
        <v>0</v>
      </c>
      <c r="AA36" s="63">
        <v>4</v>
      </c>
      <c r="AB36" s="63">
        <v>3</v>
      </c>
      <c r="AC36" s="63">
        <v>1.5</v>
      </c>
      <c r="AD36" s="64">
        <v>0</v>
      </c>
      <c r="AE36" s="64">
        <v>0</v>
      </c>
      <c r="AF36" s="64">
        <v>0</v>
      </c>
      <c r="AG36" s="64">
        <v>0</v>
      </c>
      <c r="AH36" s="64">
        <v>9.84</v>
      </c>
      <c r="AI36" s="47" t="s">
        <v>82</v>
      </c>
    </row>
    <row r="37" spans="1:35" s="41" customFormat="1" ht="15">
      <c r="A37" s="46">
        <v>27</v>
      </c>
      <c r="B37" s="65" t="s">
        <v>577</v>
      </c>
      <c r="C37" s="65" t="s">
        <v>146</v>
      </c>
      <c r="D37" s="41" t="s">
        <v>97</v>
      </c>
      <c r="E37" s="41" t="s">
        <v>42</v>
      </c>
      <c r="F37" s="41" t="s">
        <v>76</v>
      </c>
      <c r="G37" s="41" t="s">
        <v>15</v>
      </c>
      <c r="H37" s="41" t="s">
        <v>12</v>
      </c>
      <c r="I37" s="41" t="s">
        <v>11</v>
      </c>
      <c r="J37" s="66">
        <v>41415</v>
      </c>
      <c r="K37" s="67">
        <v>6.425</v>
      </c>
      <c r="L37" s="68"/>
      <c r="M37" s="68"/>
      <c r="N37" s="68"/>
      <c r="O37" s="68" t="s">
        <v>12</v>
      </c>
      <c r="P37" s="69">
        <v>0</v>
      </c>
      <c r="Q37" s="69">
        <v>1</v>
      </c>
      <c r="R37" s="69">
        <v>18</v>
      </c>
      <c r="S37" s="69">
        <v>2</v>
      </c>
      <c r="T37" s="69">
        <v>3</v>
      </c>
      <c r="U37" s="69">
        <v>21</v>
      </c>
      <c r="V37" s="68"/>
      <c r="W37" s="68"/>
      <c r="X37" s="54">
        <v>0.71</v>
      </c>
      <c r="Y37" s="54">
        <v>0</v>
      </c>
      <c r="Z37" s="54">
        <v>2</v>
      </c>
      <c r="AA37" s="54">
        <v>2</v>
      </c>
      <c r="AB37" s="54">
        <v>0</v>
      </c>
      <c r="AC37" s="54">
        <v>7</v>
      </c>
      <c r="AD37" s="55">
        <v>0</v>
      </c>
      <c r="AE37" s="55">
        <v>0</v>
      </c>
      <c r="AF37" s="55">
        <v>0</v>
      </c>
      <c r="AG37" s="55">
        <v>0</v>
      </c>
      <c r="AH37" s="55">
        <v>9.71</v>
      </c>
      <c r="AI37" s="41" t="s">
        <v>82</v>
      </c>
    </row>
    <row r="38" spans="1:35" s="74" customFormat="1" ht="15">
      <c r="A38" s="75">
        <v>28</v>
      </c>
      <c r="B38" s="70" t="s">
        <v>296</v>
      </c>
      <c r="C38" s="70" t="s">
        <v>297</v>
      </c>
      <c r="D38" s="70" t="s">
        <v>194</v>
      </c>
      <c r="E38" s="70" t="s">
        <v>42</v>
      </c>
      <c r="F38" s="74" t="s">
        <v>77</v>
      </c>
      <c r="G38" s="74" t="s">
        <v>59</v>
      </c>
      <c r="H38" s="74" t="s">
        <v>12</v>
      </c>
      <c r="I38" s="70" t="s">
        <v>11</v>
      </c>
      <c r="J38" s="71">
        <v>39735</v>
      </c>
      <c r="K38" s="93">
        <v>7.48</v>
      </c>
      <c r="L38" s="73"/>
      <c r="M38" s="73"/>
      <c r="N38" s="73"/>
      <c r="O38" s="73"/>
      <c r="P38" s="72">
        <v>2</v>
      </c>
      <c r="Q38" s="72">
        <v>7</v>
      </c>
      <c r="R38" s="72">
        <v>19</v>
      </c>
      <c r="S38" s="72">
        <v>1</v>
      </c>
      <c r="T38" s="72">
        <v>11</v>
      </c>
      <c r="U38" s="72">
        <v>8</v>
      </c>
      <c r="V38" s="73" t="s">
        <v>12</v>
      </c>
      <c r="W38" s="73"/>
      <c r="X38" s="78">
        <v>1.24</v>
      </c>
      <c r="Y38" s="78">
        <v>0</v>
      </c>
      <c r="Z38" s="78">
        <v>0</v>
      </c>
      <c r="AA38" s="78">
        <v>0</v>
      </c>
      <c r="AB38" s="78">
        <v>2.5</v>
      </c>
      <c r="AC38" s="78">
        <v>5.75</v>
      </c>
      <c r="AD38" s="79">
        <v>0</v>
      </c>
      <c r="AE38" s="79">
        <v>0</v>
      </c>
      <c r="AF38" s="79">
        <v>0</v>
      </c>
      <c r="AG38" s="79">
        <v>0</v>
      </c>
      <c r="AH38" s="79">
        <v>9.49</v>
      </c>
      <c r="AI38" s="74" t="s">
        <v>82</v>
      </c>
    </row>
    <row r="39" spans="1:35" s="47" customFormat="1" ht="15">
      <c r="A39" s="56">
        <v>29</v>
      </c>
      <c r="B39" s="58" t="s">
        <v>243</v>
      </c>
      <c r="C39" s="58" t="s">
        <v>356</v>
      </c>
      <c r="D39" s="58" t="s">
        <v>122</v>
      </c>
      <c r="E39" s="58" t="s">
        <v>42</v>
      </c>
      <c r="F39" s="47" t="s">
        <v>77</v>
      </c>
      <c r="G39" s="47" t="s">
        <v>59</v>
      </c>
      <c r="H39" s="47" t="s">
        <v>12</v>
      </c>
      <c r="I39" s="58" t="s">
        <v>11</v>
      </c>
      <c r="J39" s="59">
        <v>39731</v>
      </c>
      <c r="K39" s="62">
        <v>8.46</v>
      </c>
      <c r="L39" s="61"/>
      <c r="M39" s="61" t="s">
        <v>12</v>
      </c>
      <c r="N39" s="61"/>
      <c r="O39" s="61"/>
      <c r="P39" s="62">
        <v>4</v>
      </c>
      <c r="Q39" s="62">
        <v>9</v>
      </c>
      <c r="R39" s="62">
        <v>18</v>
      </c>
      <c r="S39" s="62"/>
      <c r="T39" s="62"/>
      <c r="U39" s="62"/>
      <c r="V39" s="61"/>
      <c r="W39" s="61"/>
      <c r="X39" s="63">
        <v>1.73</v>
      </c>
      <c r="Y39" s="63">
        <v>4</v>
      </c>
      <c r="Z39" s="63">
        <v>0</v>
      </c>
      <c r="AA39" s="63">
        <v>4</v>
      </c>
      <c r="AB39" s="63">
        <v>3</v>
      </c>
      <c r="AC39" s="63">
        <v>0</v>
      </c>
      <c r="AD39" s="64">
        <v>0</v>
      </c>
      <c r="AE39" s="64">
        <v>0</v>
      </c>
      <c r="AF39" s="64">
        <v>0</v>
      </c>
      <c r="AG39" s="64">
        <v>0</v>
      </c>
      <c r="AH39" s="64">
        <v>8.73</v>
      </c>
      <c r="AI39" s="47" t="s">
        <v>82</v>
      </c>
    </row>
    <row r="40" spans="1:35" s="47" customFormat="1" ht="15">
      <c r="A40" s="56">
        <v>30</v>
      </c>
      <c r="B40" s="58" t="s">
        <v>328</v>
      </c>
      <c r="C40" s="58" t="s">
        <v>99</v>
      </c>
      <c r="D40" s="58" t="s">
        <v>108</v>
      </c>
      <c r="E40" s="58" t="s">
        <v>42</v>
      </c>
      <c r="F40" s="58" t="s">
        <v>77</v>
      </c>
      <c r="G40" s="58" t="s">
        <v>59</v>
      </c>
      <c r="H40" s="58" t="s">
        <v>12</v>
      </c>
      <c r="I40" s="58" t="s">
        <v>11</v>
      </c>
      <c r="J40" s="59">
        <v>39023</v>
      </c>
      <c r="K40" s="60">
        <v>7.87</v>
      </c>
      <c r="L40" s="61"/>
      <c r="M40" s="61" t="s">
        <v>12</v>
      </c>
      <c r="N40" s="61"/>
      <c r="O40" s="61"/>
      <c r="P40" s="62">
        <v>4</v>
      </c>
      <c r="Q40" s="62">
        <v>7</v>
      </c>
      <c r="R40" s="62">
        <v>10</v>
      </c>
      <c r="S40" s="62"/>
      <c r="T40" s="62"/>
      <c r="U40" s="62"/>
      <c r="V40" s="61" t="s">
        <v>12</v>
      </c>
      <c r="W40" s="61"/>
      <c r="X40" s="63">
        <v>1.44</v>
      </c>
      <c r="Y40" s="63">
        <v>4</v>
      </c>
      <c r="Z40" s="63">
        <v>0</v>
      </c>
      <c r="AA40" s="63">
        <v>4</v>
      </c>
      <c r="AB40" s="63">
        <v>3</v>
      </c>
      <c r="AC40" s="63">
        <v>0</v>
      </c>
      <c r="AD40" s="64">
        <v>0</v>
      </c>
      <c r="AE40" s="64">
        <v>0</v>
      </c>
      <c r="AF40" s="64">
        <v>0</v>
      </c>
      <c r="AG40" s="64">
        <v>0</v>
      </c>
      <c r="AH40" s="64">
        <v>8.44</v>
      </c>
      <c r="AI40" s="47" t="s">
        <v>82</v>
      </c>
    </row>
    <row r="41" spans="1:35" s="47" customFormat="1" ht="15">
      <c r="A41" s="56">
        <v>31</v>
      </c>
      <c r="B41" s="58" t="s">
        <v>294</v>
      </c>
      <c r="C41" s="58" t="s">
        <v>143</v>
      </c>
      <c r="D41" s="58" t="s">
        <v>158</v>
      </c>
      <c r="E41" s="58" t="s">
        <v>42</v>
      </c>
      <c r="F41" s="47" t="s">
        <v>77</v>
      </c>
      <c r="G41" s="47" t="s">
        <v>59</v>
      </c>
      <c r="H41" s="47" t="s">
        <v>12</v>
      </c>
      <c r="I41" s="58" t="s">
        <v>11</v>
      </c>
      <c r="J41" s="59">
        <v>40211</v>
      </c>
      <c r="K41" s="60">
        <v>7.34</v>
      </c>
      <c r="L41" s="61"/>
      <c r="M41" s="61"/>
      <c r="N41" s="61"/>
      <c r="O41" s="61"/>
      <c r="P41" s="62">
        <v>1</v>
      </c>
      <c r="Q41" s="62">
        <v>0</v>
      </c>
      <c r="R41" s="62">
        <v>3</v>
      </c>
      <c r="S41" s="62">
        <v>1</v>
      </c>
      <c r="T41" s="62">
        <v>10</v>
      </c>
      <c r="U41" s="62">
        <v>6</v>
      </c>
      <c r="V41" s="61" t="s">
        <v>12</v>
      </c>
      <c r="W41" s="61"/>
      <c r="X41" s="63">
        <v>1.17</v>
      </c>
      <c r="Y41" s="63">
        <v>0</v>
      </c>
      <c r="Z41" s="63">
        <v>0</v>
      </c>
      <c r="AA41" s="63">
        <v>0</v>
      </c>
      <c r="AB41" s="63">
        <v>1</v>
      </c>
      <c r="AC41" s="63">
        <v>5.5</v>
      </c>
      <c r="AD41" s="64">
        <v>0</v>
      </c>
      <c r="AE41" s="64">
        <v>0</v>
      </c>
      <c r="AF41" s="64">
        <v>0</v>
      </c>
      <c r="AG41" s="64">
        <v>0</v>
      </c>
      <c r="AH41" s="64">
        <v>7.67</v>
      </c>
      <c r="AI41" s="47" t="s">
        <v>82</v>
      </c>
    </row>
    <row r="42" spans="1:35" s="47" customFormat="1" ht="15">
      <c r="A42" s="56">
        <v>32</v>
      </c>
      <c r="B42" s="58" t="s">
        <v>256</v>
      </c>
      <c r="C42" s="58" t="s">
        <v>257</v>
      </c>
      <c r="D42" s="58" t="s">
        <v>110</v>
      </c>
      <c r="E42" s="58" t="s">
        <v>42</v>
      </c>
      <c r="F42" s="58" t="s">
        <v>76</v>
      </c>
      <c r="G42" s="58" t="s">
        <v>15</v>
      </c>
      <c r="H42" s="58" t="s">
        <v>12</v>
      </c>
      <c r="I42" s="58" t="s">
        <v>11</v>
      </c>
      <c r="J42" s="59">
        <v>40248</v>
      </c>
      <c r="K42" s="60">
        <v>5.959</v>
      </c>
      <c r="L42" s="61"/>
      <c r="M42" s="61"/>
      <c r="N42" s="61"/>
      <c r="O42" s="61"/>
      <c r="P42" s="62">
        <v>0</v>
      </c>
      <c r="Q42" s="62">
        <v>4</v>
      </c>
      <c r="R42" s="62">
        <v>24</v>
      </c>
      <c r="S42" s="62">
        <v>2</v>
      </c>
      <c r="T42" s="62">
        <v>3</v>
      </c>
      <c r="U42" s="62">
        <v>24</v>
      </c>
      <c r="V42" s="61" t="s">
        <v>12</v>
      </c>
      <c r="W42" s="61"/>
      <c r="X42" s="63">
        <v>0.48</v>
      </c>
      <c r="Y42" s="63">
        <v>0</v>
      </c>
      <c r="Z42" s="63">
        <v>0</v>
      </c>
      <c r="AA42" s="63">
        <v>0</v>
      </c>
      <c r="AB42" s="63">
        <v>0</v>
      </c>
      <c r="AC42" s="63">
        <v>7</v>
      </c>
      <c r="AD42" s="64">
        <v>0</v>
      </c>
      <c r="AE42" s="64">
        <v>0</v>
      </c>
      <c r="AF42" s="64">
        <v>0</v>
      </c>
      <c r="AG42" s="64">
        <v>0</v>
      </c>
      <c r="AH42" s="64">
        <v>7.48</v>
      </c>
      <c r="AI42" s="47" t="s">
        <v>82</v>
      </c>
    </row>
    <row r="43" spans="1:35" s="47" customFormat="1" ht="15">
      <c r="A43" s="56">
        <v>33</v>
      </c>
      <c r="B43" s="118" t="s">
        <v>669</v>
      </c>
      <c r="C43" s="118" t="s">
        <v>143</v>
      </c>
      <c r="D43" s="47" t="s">
        <v>163</v>
      </c>
      <c r="E43" s="47" t="s">
        <v>42</v>
      </c>
      <c r="F43" s="47" t="s">
        <v>76</v>
      </c>
      <c r="G43" s="47" t="s">
        <v>15</v>
      </c>
      <c r="H43" s="47" t="s">
        <v>12</v>
      </c>
      <c r="I43" s="47" t="s">
        <v>11</v>
      </c>
      <c r="J43" s="114">
        <v>40795</v>
      </c>
      <c r="K43" s="115">
        <v>6.972</v>
      </c>
      <c r="L43" s="116"/>
      <c r="M43" s="116"/>
      <c r="N43" s="116"/>
      <c r="O43" s="116"/>
      <c r="P43" s="115">
        <v>2</v>
      </c>
      <c r="Q43" s="115">
        <v>10</v>
      </c>
      <c r="R43" s="115">
        <v>16</v>
      </c>
      <c r="S43" s="115">
        <v>1</v>
      </c>
      <c r="T43" s="115">
        <v>2</v>
      </c>
      <c r="U43" s="115">
        <v>7</v>
      </c>
      <c r="V43" s="116"/>
      <c r="W43" s="116"/>
      <c r="X43" s="63">
        <v>0.99</v>
      </c>
      <c r="Y43" s="63">
        <v>0</v>
      </c>
      <c r="Z43" s="63">
        <v>0</v>
      </c>
      <c r="AA43" s="63">
        <v>0</v>
      </c>
      <c r="AB43" s="63">
        <v>2.5</v>
      </c>
      <c r="AC43" s="63">
        <v>3.5</v>
      </c>
      <c r="AD43" s="64">
        <v>0</v>
      </c>
      <c r="AE43" s="64">
        <v>0</v>
      </c>
      <c r="AF43" s="64">
        <v>0</v>
      </c>
      <c r="AG43" s="64">
        <v>0</v>
      </c>
      <c r="AH43" s="64">
        <v>6.99</v>
      </c>
      <c r="AI43" s="47" t="s">
        <v>82</v>
      </c>
    </row>
    <row r="44" spans="1:35" s="47" customFormat="1" ht="15">
      <c r="A44" s="56">
        <v>34</v>
      </c>
      <c r="B44" s="58" t="s">
        <v>273</v>
      </c>
      <c r="C44" s="58" t="s">
        <v>274</v>
      </c>
      <c r="D44" s="58" t="s">
        <v>122</v>
      </c>
      <c r="E44" s="58" t="s">
        <v>42</v>
      </c>
      <c r="F44" s="47" t="s">
        <v>76</v>
      </c>
      <c r="G44" s="47" t="s">
        <v>15</v>
      </c>
      <c r="H44" s="47" t="s">
        <v>12</v>
      </c>
      <c r="I44" s="58" t="s">
        <v>11</v>
      </c>
      <c r="J44" s="59">
        <v>40795</v>
      </c>
      <c r="K44" s="60">
        <v>7.64</v>
      </c>
      <c r="L44" s="61"/>
      <c r="M44" s="61"/>
      <c r="N44" s="61"/>
      <c r="O44" s="61"/>
      <c r="P44" s="62">
        <v>0</v>
      </c>
      <c r="Q44" s="62">
        <v>5</v>
      </c>
      <c r="R44" s="62">
        <v>14</v>
      </c>
      <c r="S44" s="62">
        <v>1</v>
      </c>
      <c r="T44" s="62">
        <v>10</v>
      </c>
      <c r="U44" s="62">
        <v>2</v>
      </c>
      <c r="V44" s="61" t="s">
        <v>12</v>
      </c>
      <c r="W44" s="61"/>
      <c r="X44" s="63">
        <v>1.32</v>
      </c>
      <c r="Y44" s="63">
        <v>0</v>
      </c>
      <c r="Z44" s="63">
        <v>0</v>
      </c>
      <c r="AA44" s="63">
        <v>0</v>
      </c>
      <c r="AB44" s="63">
        <v>0</v>
      </c>
      <c r="AC44" s="63">
        <v>5.5</v>
      </c>
      <c r="AD44" s="64">
        <v>0</v>
      </c>
      <c r="AE44" s="64">
        <v>0</v>
      </c>
      <c r="AF44" s="64">
        <v>0</v>
      </c>
      <c r="AG44" s="64">
        <v>0</v>
      </c>
      <c r="AH44" s="64">
        <v>6.82</v>
      </c>
      <c r="AI44" s="47" t="s">
        <v>82</v>
      </c>
    </row>
    <row r="45" spans="1:35" s="47" customFormat="1" ht="15">
      <c r="A45" s="56">
        <v>35</v>
      </c>
      <c r="B45" s="58" t="s">
        <v>283</v>
      </c>
      <c r="C45" s="58" t="s">
        <v>269</v>
      </c>
      <c r="D45" s="58" t="s">
        <v>97</v>
      </c>
      <c r="E45" s="58" t="s">
        <v>42</v>
      </c>
      <c r="F45" s="47" t="s">
        <v>76</v>
      </c>
      <c r="G45" s="47" t="s">
        <v>15</v>
      </c>
      <c r="H45" s="47" t="s">
        <v>12</v>
      </c>
      <c r="I45" s="58" t="s">
        <v>11</v>
      </c>
      <c r="J45" s="59">
        <v>40892</v>
      </c>
      <c r="K45" s="60">
        <v>6.64</v>
      </c>
      <c r="L45" s="61"/>
      <c r="M45" s="61"/>
      <c r="N45" s="61"/>
      <c r="O45" s="61"/>
      <c r="P45" s="62">
        <v>0</v>
      </c>
      <c r="Q45" s="62">
        <v>10</v>
      </c>
      <c r="R45" s="62">
        <v>5</v>
      </c>
      <c r="S45" s="62">
        <v>1</v>
      </c>
      <c r="T45" s="62">
        <v>10</v>
      </c>
      <c r="U45" s="62">
        <v>6</v>
      </c>
      <c r="V45" s="61" t="s">
        <v>12</v>
      </c>
      <c r="W45" s="61"/>
      <c r="X45" s="63">
        <v>0.82</v>
      </c>
      <c r="Y45" s="63">
        <v>0</v>
      </c>
      <c r="Z45" s="63">
        <v>0</v>
      </c>
      <c r="AA45" s="63">
        <v>0</v>
      </c>
      <c r="AB45" s="63">
        <v>0.5</v>
      </c>
      <c r="AC45" s="63">
        <v>5.5</v>
      </c>
      <c r="AD45" s="64">
        <v>0</v>
      </c>
      <c r="AE45" s="64">
        <v>0</v>
      </c>
      <c r="AF45" s="64">
        <v>0</v>
      </c>
      <c r="AG45" s="64">
        <v>0</v>
      </c>
      <c r="AH45" s="64">
        <v>6.82</v>
      </c>
      <c r="AI45" s="47" t="s">
        <v>82</v>
      </c>
    </row>
    <row r="46" spans="1:35" s="47" customFormat="1" ht="15">
      <c r="A46" s="56">
        <v>36</v>
      </c>
      <c r="B46" s="118" t="s">
        <v>532</v>
      </c>
      <c r="C46" s="118" t="s">
        <v>93</v>
      </c>
      <c r="D46" s="47" t="s">
        <v>94</v>
      </c>
      <c r="E46" s="47" t="s">
        <v>42</v>
      </c>
      <c r="F46" s="47" t="s">
        <v>76</v>
      </c>
      <c r="G46" s="47" t="s">
        <v>15</v>
      </c>
      <c r="H46" s="47" t="s">
        <v>12</v>
      </c>
      <c r="I46" s="47" t="s">
        <v>11</v>
      </c>
      <c r="J46" s="114">
        <v>41415</v>
      </c>
      <c r="K46" s="127">
        <v>6.236</v>
      </c>
      <c r="L46" s="116"/>
      <c r="M46" s="116"/>
      <c r="N46" s="116"/>
      <c r="O46" s="116"/>
      <c r="P46" s="115">
        <v>1</v>
      </c>
      <c r="Q46" s="115">
        <v>0</v>
      </c>
      <c r="R46" s="115">
        <v>1</v>
      </c>
      <c r="S46" s="115">
        <v>1</v>
      </c>
      <c r="T46" s="115">
        <v>7</v>
      </c>
      <c r="U46" s="115">
        <v>23</v>
      </c>
      <c r="V46" s="116" t="s">
        <v>12</v>
      </c>
      <c r="W46" s="116"/>
      <c r="X46" s="63">
        <v>0.62</v>
      </c>
      <c r="Y46" s="63">
        <v>0</v>
      </c>
      <c r="Z46" s="63">
        <v>0</v>
      </c>
      <c r="AA46" s="63">
        <v>0</v>
      </c>
      <c r="AB46" s="63">
        <v>1</v>
      </c>
      <c r="AC46" s="63">
        <v>5</v>
      </c>
      <c r="AD46" s="64">
        <v>0</v>
      </c>
      <c r="AE46" s="64">
        <v>0</v>
      </c>
      <c r="AF46" s="64">
        <v>0</v>
      </c>
      <c r="AG46" s="64">
        <v>0</v>
      </c>
      <c r="AH46" s="64">
        <v>6.62</v>
      </c>
      <c r="AI46" s="47" t="s">
        <v>82</v>
      </c>
    </row>
    <row r="47" spans="1:35" s="47" customFormat="1" ht="15">
      <c r="A47" s="56">
        <v>37</v>
      </c>
      <c r="B47" s="58" t="s">
        <v>301</v>
      </c>
      <c r="C47" s="58" t="s">
        <v>167</v>
      </c>
      <c r="D47" s="58" t="s">
        <v>112</v>
      </c>
      <c r="E47" s="58" t="s">
        <v>42</v>
      </c>
      <c r="F47" s="58" t="s">
        <v>76</v>
      </c>
      <c r="G47" s="58" t="s">
        <v>15</v>
      </c>
      <c r="H47" s="58" t="s">
        <v>12</v>
      </c>
      <c r="I47" s="58" t="s">
        <v>11</v>
      </c>
      <c r="J47" s="59">
        <v>41592</v>
      </c>
      <c r="K47" s="60">
        <v>7.189</v>
      </c>
      <c r="L47" s="61"/>
      <c r="M47" s="61"/>
      <c r="N47" s="61"/>
      <c r="O47" s="61"/>
      <c r="P47" s="62">
        <v>0</v>
      </c>
      <c r="Q47" s="62">
        <v>5</v>
      </c>
      <c r="R47" s="62">
        <v>0</v>
      </c>
      <c r="S47" s="62">
        <v>1</v>
      </c>
      <c r="T47" s="62">
        <v>9</v>
      </c>
      <c r="U47" s="62">
        <v>16</v>
      </c>
      <c r="V47" s="61"/>
      <c r="W47" s="61"/>
      <c r="X47" s="63">
        <v>1.09</v>
      </c>
      <c r="Y47" s="63">
        <v>0</v>
      </c>
      <c r="Z47" s="63">
        <v>0</v>
      </c>
      <c r="AA47" s="63">
        <v>0</v>
      </c>
      <c r="AB47" s="63">
        <v>0</v>
      </c>
      <c r="AC47" s="63">
        <v>5.5</v>
      </c>
      <c r="AD47" s="64">
        <v>0</v>
      </c>
      <c r="AE47" s="64">
        <v>0</v>
      </c>
      <c r="AF47" s="64">
        <v>0</v>
      </c>
      <c r="AG47" s="64">
        <v>0</v>
      </c>
      <c r="AH47" s="64">
        <v>6.59</v>
      </c>
      <c r="AI47" s="47" t="s">
        <v>82</v>
      </c>
    </row>
    <row r="48" spans="1:35" s="47" customFormat="1" ht="15">
      <c r="A48" s="56">
        <v>38</v>
      </c>
      <c r="B48" s="58" t="s">
        <v>288</v>
      </c>
      <c r="C48" s="58" t="s">
        <v>190</v>
      </c>
      <c r="D48" s="58" t="s">
        <v>94</v>
      </c>
      <c r="E48" s="58" t="s">
        <v>42</v>
      </c>
      <c r="F48" s="47" t="s">
        <v>76</v>
      </c>
      <c r="G48" s="47" t="s">
        <v>15</v>
      </c>
      <c r="H48" s="47" t="s">
        <v>12</v>
      </c>
      <c r="I48" s="58" t="s">
        <v>11</v>
      </c>
      <c r="J48" s="59">
        <v>42255</v>
      </c>
      <c r="K48" s="60">
        <v>6.905</v>
      </c>
      <c r="L48" s="61"/>
      <c r="M48" s="61"/>
      <c r="N48" s="61"/>
      <c r="O48" s="61"/>
      <c r="P48" s="62"/>
      <c r="Q48" s="62"/>
      <c r="R48" s="62"/>
      <c r="S48" s="62">
        <v>1</v>
      </c>
      <c r="T48" s="62">
        <v>9</v>
      </c>
      <c r="U48" s="62">
        <v>22</v>
      </c>
      <c r="V48" s="61"/>
      <c r="W48" s="61"/>
      <c r="X48" s="63">
        <v>0.95</v>
      </c>
      <c r="Y48" s="63">
        <v>0</v>
      </c>
      <c r="Z48" s="63">
        <v>0</v>
      </c>
      <c r="AA48" s="63">
        <v>0</v>
      </c>
      <c r="AB48" s="63">
        <v>0</v>
      </c>
      <c r="AC48" s="63">
        <v>5.5</v>
      </c>
      <c r="AD48" s="64">
        <v>0</v>
      </c>
      <c r="AE48" s="64">
        <v>0</v>
      </c>
      <c r="AF48" s="64">
        <v>0</v>
      </c>
      <c r="AG48" s="64">
        <v>0</v>
      </c>
      <c r="AH48" s="64">
        <v>6.45</v>
      </c>
      <c r="AI48" s="47" t="s">
        <v>82</v>
      </c>
    </row>
    <row r="49" spans="1:35" s="47" customFormat="1" ht="15">
      <c r="A49" s="56">
        <v>39</v>
      </c>
      <c r="B49" s="58" t="s">
        <v>270</v>
      </c>
      <c r="C49" s="58" t="s">
        <v>143</v>
      </c>
      <c r="D49" s="58" t="s">
        <v>100</v>
      </c>
      <c r="E49" s="58" t="s">
        <v>42</v>
      </c>
      <c r="F49" s="47" t="s">
        <v>77</v>
      </c>
      <c r="G49" s="47" t="s">
        <v>59</v>
      </c>
      <c r="H49" s="47" t="s">
        <v>12</v>
      </c>
      <c r="I49" s="58" t="s">
        <v>11</v>
      </c>
      <c r="J49" s="59">
        <v>39917</v>
      </c>
      <c r="K49" s="60">
        <v>7.28</v>
      </c>
      <c r="L49" s="61"/>
      <c r="M49" s="61"/>
      <c r="N49" s="61"/>
      <c r="O49" s="61"/>
      <c r="P49" s="62">
        <v>0</v>
      </c>
      <c r="Q49" s="62">
        <v>5</v>
      </c>
      <c r="R49" s="62">
        <v>0</v>
      </c>
      <c r="S49" s="62">
        <v>1</v>
      </c>
      <c r="T49" s="62">
        <v>9</v>
      </c>
      <c r="U49" s="62">
        <v>11</v>
      </c>
      <c r="V49" s="61" t="s">
        <v>12</v>
      </c>
      <c r="W49" s="61"/>
      <c r="X49" s="63">
        <v>1.14</v>
      </c>
      <c r="Y49" s="63">
        <v>0</v>
      </c>
      <c r="Z49" s="63">
        <v>0</v>
      </c>
      <c r="AA49" s="63">
        <v>0</v>
      </c>
      <c r="AB49" s="63">
        <v>0</v>
      </c>
      <c r="AC49" s="63">
        <v>5.25</v>
      </c>
      <c r="AD49" s="64">
        <v>0</v>
      </c>
      <c r="AE49" s="64">
        <v>0</v>
      </c>
      <c r="AF49" s="64">
        <v>0</v>
      </c>
      <c r="AG49" s="64">
        <v>0</v>
      </c>
      <c r="AH49" s="64">
        <v>6.39</v>
      </c>
      <c r="AI49" s="47" t="s">
        <v>82</v>
      </c>
    </row>
    <row r="50" spans="1:35" s="47" customFormat="1" ht="15">
      <c r="A50" s="56">
        <v>40</v>
      </c>
      <c r="B50" s="58" t="s">
        <v>289</v>
      </c>
      <c r="C50" s="58" t="s">
        <v>290</v>
      </c>
      <c r="D50" s="58" t="s">
        <v>117</v>
      </c>
      <c r="E50" s="58" t="s">
        <v>42</v>
      </c>
      <c r="F50" s="47" t="s">
        <v>76</v>
      </c>
      <c r="G50" s="47" t="s">
        <v>15</v>
      </c>
      <c r="H50" s="47" t="s">
        <v>12</v>
      </c>
      <c r="I50" s="58" t="s">
        <v>11</v>
      </c>
      <c r="J50" s="59">
        <v>40431</v>
      </c>
      <c r="K50" s="60">
        <v>7.519</v>
      </c>
      <c r="L50" s="61"/>
      <c r="M50" s="61"/>
      <c r="N50" s="61"/>
      <c r="O50" s="61"/>
      <c r="P50" s="62">
        <v>3</v>
      </c>
      <c r="Q50" s="62">
        <v>1</v>
      </c>
      <c r="R50" s="62">
        <v>1</v>
      </c>
      <c r="S50" s="62">
        <v>0</v>
      </c>
      <c r="T50" s="62">
        <v>7</v>
      </c>
      <c r="U50" s="62">
        <v>18</v>
      </c>
      <c r="V50" s="61"/>
      <c r="W50" s="61"/>
      <c r="X50" s="63">
        <v>1.26</v>
      </c>
      <c r="Y50" s="63">
        <v>0</v>
      </c>
      <c r="Z50" s="63">
        <v>0</v>
      </c>
      <c r="AA50" s="63">
        <v>0</v>
      </c>
      <c r="AB50" s="63">
        <v>3</v>
      </c>
      <c r="AC50" s="63">
        <v>2</v>
      </c>
      <c r="AD50" s="64">
        <v>0</v>
      </c>
      <c r="AE50" s="64">
        <v>0</v>
      </c>
      <c r="AF50" s="64">
        <v>0</v>
      </c>
      <c r="AG50" s="64">
        <v>0</v>
      </c>
      <c r="AH50" s="64">
        <v>6.26</v>
      </c>
      <c r="AI50" s="47" t="s">
        <v>82</v>
      </c>
    </row>
    <row r="51" spans="1:35" s="47" customFormat="1" ht="15">
      <c r="A51" s="56">
        <v>41</v>
      </c>
      <c r="B51" s="58" t="s">
        <v>258</v>
      </c>
      <c r="C51" s="58" t="s">
        <v>226</v>
      </c>
      <c r="D51" s="58" t="s">
        <v>177</v>
      </c>
      <c r="E51" s="58" t="s">
        <v>42</v>
      </c>
      <c r="F51" s="47" t="s">
        <v>76</v>
      </c>
      <c r="G51" s="47" t="s">
        <v>15</v>
      </c>
      <c r="H51" s="47" t="s">
        <v>12</v>
      </c>
      <c r="I51" s="58" t="s">
        <v>11</v>
      </c>
      <c r="J51" s="59">
        <v>41253</v>
      </c>
      <c r="K51" s="60">
        <v>6.858</v>
      </c>
      <c r="L51" s="61"/>
      <c r="M51" s="61"/>
      <c r="N51" s="61"/>
      <c r="O51" s="61"/>
      <c r="P51" s="62">
        <v>0</v>
      </c>
      <c r="Q51" s="62">
        <v>5</v>
      </c>
      <c r="R51" s="62">
        <v>0</v>
      </c>
      <c r="S51" s="62">
        <v>1</v>
      </c>
      <c r="T51" s="62">
        <v>9</v>
      </c>
      <c r="U51" s="62">
        <v>0</v>
      </c>
      <c r="V51" s="61"/>
      <c r="W51" s="61"/>
      <c r="X51" s="63">
        <v>0.93</v>
      </c>
      <c r="Y51" s="63">
        <v>0</v>
      </c>
      <c r="Z51" s="63">
        <v>0</v>
      </c>
      <c r="AA51" s="63">
        <v>0</v>
      </c>
      <c r="AB51" s="63">
        <v>0</v>
      </c>
      <c r="AC51" s="63">
        <v>5.25</v>
      </c>
      <c r="AD51" s="64">
        <v>0</v>
      </c>
      <c r="AE51" s="64">
        <v>0</v>
      </c>
      <c r="AF51" s="64">
        <v>0</v>
      </c>
      <c r="AG51" s="64">
        <v>0</v>
      </c>
      <c r="AH51" s="64">
        <v>6.18</v>
      </c>
      <c r="AI51" s="47" t="s">
        <v>82</v>
      </c>
    </row>
    <row r="52" spans="1:35" s="47" customFormat="1" ht="15">
      <c r="A52" s="56">
        <v>42</v>
      </c>
      <c r="B52" s="58" t="s">
        <v>300</v>
      </c>
      <c r="C52" s="58" t="s">
        <v>285</v>
      </c>
      <c r="D52" s="58" t="s">
        <v>108</v>
      </c>
      <c r="E52" s="58" t="s">
        <v>42</v>
      </c>
      <c r="F52" s="47" t="s">
        <v>76</v>
      </c>
      <c r="G52" s="47" t="s">
        <v>15</v>
      </c>
      <c r="H52" s="47" t="s">
        <v>12</v>
      </c>
      <c r="I52" s="58" t="s">
        <v>11</v>
      </c>
      <c r="J52" s="59">
        <v>41253</v>
      </c>
      <c r="K52" s="60">
        <v>6.858</v>
      </c>
      <c r="L52" s="61"/>
      <c r="M52" s="61"/>
      <c r="N52" s="61"/>
      <c r="O52" s="61"/>
      <c r="P52" s="62"/>
      <c r="Q52" s="62"/>
      <c r="R52" s="62"/>
      <c r="S52" s="62">
        <v>1</v>
      </c>
      <c r="T52" s="62">
        <v>8</v>
      </c>
      <c r="U52" s="62">
        <v>22</v>
      </c>
      <c r="V52" s="61" t="s">
        <v>12</v>
      </c>
      <c r="W52" s="61"/>
      <c r="X52" s="63">
        <v>0.93</v>
      </c>
      <c r="Y52" s="63">
        <v>0</v>
      </c>
      <c r="Z52" s="63">
        <v>0</v>
      </c>
      <c r="AA52" s="63">
        <v>0</v>
      </c>
      <c r="AB52" s="63">
        <v>0</v>
      </c>
      <c r="AC52" s="63">
        <v>5.25</v>
      </c>
      <c r="AD52" s="64">
        <v>0</v>
      </c>
      <c r="AE52" s="64">
        <v>0</v>
      </c>
      <c r="AF52" s="64">
        <v>0</v>
      </c>
      <c r="AG52" s="64">
        <v>0</v>
      </c>
      <c r="AH52" s="64">
        <v>6.18</v>
      </c>
      <c r="AI52" s="47" t="s">
        <v>82</v>
      </c>
    </row>
    <row r="53" spans="1:35" s="41" customFormat="1" ht="15">
      <c r="A53" s="46">
        <v>43</v>
      </c>
      <c r="B53" s="49" t="s">
        <v>299</v>
      </c>
      <c r="C53" s="49" t="s">
        <v>96</v>
      </c>
      <c r="D53" s="49" t="s">
        <v>138</v>
      </c>
      <c r="E53" s="49" t="s">
        <v>42</v>
      </c>
      <c r="F53" s="41" t="s">
        <v>76</v>
      </c>
      <c r="G53" s="41" t="s">
        <v>15</v>
      </c>
      <c r="H53" s="41" t="s">
        <v>12</v>
      </c>
      <c r="I53" s="49" t="s">
        <v>11</v>
      </c>
      <c r="J53" s="50">
        <v>41116</v>
      </c>
      <c r="K53" s="51">
        <v>6.236</v>
      </c>
      <c r="L53" s="52"/>
      <c r="M53" s="52"/>
      <c r="N53" s="52"/>
      <c r="O53" s="52"/>
      <c r="P53" s="53"/>
      <c r="Q53" s="53"/>
      <c r="R53" s="53"/>
      <c r="S53" s="53">
        <v>1</v>
      </c>
      <c r="T53" s="53">
        <v>8</v>
      </c>
      <c r="U53" s="53">
        <v>10</v>
      </c>
      <c r="V53" s="52"/>
      <c r="W53" s="52"/>
      <c r="X53" s="54">
        <v>0.62</v>
      </c>
      <c r="Y53" s="54">
        <v>0</v>
      </c>
      <c r="Z53" s="54">
        <v>0</v>
      </c>
      <c r="AA53" s="54">
        <v>0</v>
      </c>
      <c r="AB53" s="54">
        <v>0</v>
      </c>
      <c r="AC53" s="54">
        <v>5</v>
      </c>
      <c r="AD53" s="55">
        <v>0</v>
      </c>
      <c r="AE53" s="55">
        <v>0</v>
      </c>
      <c r="AF53" s="55">
        <v>0</v>
      </c>
      <c r="AG53" s="55">
        <v>0</v>
      </c>
      <c r="AH53" s="55">
        <v>5.62</v>
      </c>
      <c r="AI53" s="41" t="s">
        <v>82</v>
      </c>
    </row>
    <row r="54" spans="1:35" s="74" customFormat="1" ht="15">
      <c r="A54" s="75">
        <v>44</v>
      </c>
      <c r="B54" s="70" t="s">
        <v>205</v>
      </c>
      <c r="C54" s="70" t="s">
        <v>96</v>
      </c>
      <c r="D54" s="70" t="s">
        <v>97</v>
      </c>
      <c r="E54" s="70" t="s">
        <v>42</v>
      </c>
      <c r="F54" s="74" t="s">
        <v>77</v>
      </c>
      <c r="G54" s="74" t="s">
        <v>59</v>
      </c>
      <c r="H54" s="74" t="s">
        <v>12</v>
      </c>
      <c r="I54" s="70" t="s">
        <v>11</v>
      </c>
      <c r="J54" s="71">
        <v>38300</v>
      </c>
      <c r="K54" s="93">
        <v>8.02</v>
      </c>
      <c r="L54" s="73"/>
      <c r="M54" s="73"/>
      <c r="N54" s="73"/>
      <c r="O54" s="73"/>
      <c r="P54" s="72">
        <v>10</v>
      </c>
      <c r="Q54" s="72">
        <v>4</v>
      </c>
      <c r="R54" s="72">
        <v>16</v>
      </c>
      <c r="S54" s="72"/>
      <c r="T54" s="72"/>
      <c r="U54" s="72"/>
      <c r="V54" s="73"/>
      <c r="W54" s="73"/>
      <c r="X54" s="78">
        <v>1.51</v>
      </c>
      <c r="Y54" s="78">
        <v>0</v>
      </c>
      <c r="Z54" s="78">
        <v>0</v>
      </c>
      <c r="AA54" s="78">
        <v>0</v>
      </c>
      <c r="AB54" s="78">
        <v>3</v>
      </c>
      <c r="AC54" s="78">
        <v>0</v>
      </c>
      <c r="AD54" s="79">
        <v>0</v>
      </c>
      <c r="AE54" s="79">
        <v>0</v>
      </c>
      <c r="AF54" s="79">
        <v>0</v>
      </c>
      <c r="AG54" s="79">
        <v>0</v>
      </c>
      <c r="AH54" s="79">
        <v>4.51</v>
      </c>
      <c r="AI54" s="74" t="s">
        <v>82</v>
      </c>
    </row>
    <row r="55" spans="1:35" s="47" customFormat="1" ht="15">
      <c r="A55" s="56">
        <v>45</v>
      </c>
      <c r="B55" s="58" t="s">
        <v>252</v>
      </c>
      <c r="C55" s="58" t="s">
        <v>96</v>
      </c>
      <c r="D55" s="58" t="s">
        <v>108</v>
      </c>
      <c r="E55" s="58" t="s">
        <v>42</v>
      </c>
      <c r="F55" s="47" t="s">
        <v>76</v>
      </c>
      <c r="G55" s="47" t="s">
        <v>15</v>
      </c>
      <c r="H55" s="47" t="s">
        <v>12</v>
      </c>
      <c r="I55" s="58" t="s">
        <v>11</v>
      </c>
      <c r="J55" s="59">
        <v>40303</v>
      </c>
      <c r="K55" s="60">
        <v>6.453</v>
      </c>
      <c r="L55" s="61"/>
      <c r="M55" s="61"/>
      <c r="N55" s="61"/>
      <c r="O55" s="61"/>
      <c r="P55" s="62">
        <v>5</v>
      </c>
      <c r="Q55" s="62">
        <v>5</v>
      </c>
      <c r="R55" s="62">
        <v>7</v>
      </c>
      <c r="S55" s="62">
        <v>0</v>
      </c>
      <c r="T55" s="62">
        <v>2</v>
      </c>
      <c r="U55" s="62">
        <v>26</v>
      </c>
      <c r="V55" s="61"/>
      <c r="W55" s="61"/>
      <c r="X55" s="63">
        <v>0.73</v>
      </c>
      <c r="Y55" s="63">
        <v>0</v>
      </c>
      <c r="Z55" s="63">
        <v>0</v>
      </c>
      <c r="AA55" s="63">
        <v>0</v>
      </c>
      <c r="AB55" s="63">
        <v>3</v>
      </c>
      <c r="AC55" s="63">
        <v>0.75</v>
      </c>
      <c r="AD55" s="64">
        <v>0</v>
      </c>
      <c r="AE55" s="64">
        <v>0</v>
      </c>
      <c r="AF55" s="64">
        <v>0</v>
      </c>
      <c r="AG55" s="64">
        <v>0</v>
      </c>
      <c r="AH55" s="64">
        <v>4.48</v>
      </c>
      <c r="AI55" s="47" t="s">
        <v>82</v>
      </c>
    </row>
    <row r="56" spans="1:35" s="47" customFormat="1" ht="15">
      <c r="A56" s="56">
        <v>46</v>
      </c>
      <c r="B56" s="58" t="s">
        <v>265</v>
      </c>
      <c r="C56" s="58" t="s">
        <v>266</v>
      </c>
      <c r="D56" s="58" t="s">
        <v>108</v>
      </c>
      <c r="E56" s="58" t="s">
        <v>42</v>
      </c>
      <c r="F56" s="47" t="s">
        <v>76</v>
      </c>
      <c r="G56" s="47" t="s">
        <v>15</v>
      </c>
      <c r="H56" s="47" t="s">
        <v>12</v>
      </c>
      <c r="I56" s="58" t="s">
        <v>11</v>
      </c>
      <c r="J56" s="59">
        <v>41031</v>
      </c>
      <c r="K56" s="60">
        <v>6.358</v>
      </c>
      <c r="L56" s="61"/>
      <c r="M56" s="61"/>
      <c r="N56" s="61"/>
      <c r="O56" s="61"/>
      <c r="P56" s="62">
        <v>1</v>
      </c>
      <c r="Q56" s="62">
        <v>2</v>
      </c>
      <c r="R56" s="62">
        <v>12</v>
      </c>
      <c r="S56" s="62">
        <v>0</v>
      </c>
      <c r="T56" s="62">
        <v>10</v>
      </c>
      <c r="U56" s="62">
        <v>21</v>
      </c>
      <c r="V56" s="61" t="s">
        <v>12</v>
      </c>
      <c r="W56" s="61"/>
      <c r="X56" s="63">
        <v>0.68</v>
      </c>
      <c r="Y56" s="63">
        <v>0</v>
      </c>
      <c r="Z56" s="63">
        <v>0</v>
      </c>
      <c r="AA56" s="63">
        <v>0</v>
      </c>
      <c r="AB56" s="63">
        <v>1</v>
      </c>
      <c r="AC56" s="63">
        <v>2.75</v>
      </c>
      <c r="AD56" s="64">
        <v>0</v>
      </c>
      <c r="AE56" s="64">
        <v>0</v>
      </c>
      <c r="AF56" s="64">
        <v>0</v>
      </c>
      <c r="AG56" s="64">
        <v>0</v>
      </c>
      <c r="AH56" s="64">
        <v>4.43</v>
      </c>
      <c r="AI56" s="47" t="s">
        <v>82</v>
      </c>
    </row>
    <row r="57" spans="1:35" s="47" customFormat="1" ht="15">
      <c r="A57" s="56">
        <v>47</v>
      </c>
      <c r="B57" s="118" t="s">
        <v>749</v>
      </c>
      <c r="C57" s="118" t="s">
        <v>120</v>
      </c>
      <c r="D57" s="47" t="s">
        <v>108</v>
      </c>
      <c r="E57" s="47" t="s">
        <v>42</v>
      </c>
      <c r="F57" s="47" t="s">
        <v>77</v>
      </c>
      <c r="G57" s="47" t="s">
        <v>59</v>
      </c>
      <c r="H57" s="47" t="s">
        <v>12</v>
      </c>
      <c r="I57" s="47" t="s">
        <v>11</v>
      </c>
      <c r="J57" s="114">
        <v>42018</v>
      </c>
      <c r="K57" s="115">
        <v>6.72</v>
      </c>
      <c r="L57" s="116"/>
      <c r="M57" s="116"/>
      <c r="N57" s="116"/>
      <c r="O57" s="116"/>
      <c r="P57" s="115"/>
      <c r="Q57" s="115"/>
      <c r="R57" s="115"/>
      <c r="S57" s="115">
        <v>1</v>
      </c>
      <c r="T57" s="115">
        <v>1</v>
      </c>
      <c r="U57" s="115">
        <v>15</v>
      </c>
      <c r="V57" s="116" t="s">
        <v>12</v>
      </c>
      <c r="W57" s="116"/>
      <c r="X57" s="63">
        <v>0.86</v>
      </c>
      <c r="Y57" s="63">
        <v>0</v>
      </c>
      <c r="Z57" s="63">
        <v>0</v>
      </c>
      <c r="AA57" s="63">
        <v>0</v>
      </c>
      <c r="AB57" s="63">
        <v>0</v>
      </c>
      <c r="AC57" s="63">
        <v>3.5</v>
      </c>
      <c r="AD57" s="64">
        <v>0</v>
      </c>
      <c r="AE57" s="64">
        <v>0</v>
      </c>
      <c r="AF57" s="64">
        <v>0</v>
      </c>
      <c r="AG57" s="64">
        <v>0</v>
      </c>
      <c r="AH57" s="64">
        <v>4.36</v>
      </c>
      <c r="AI57" s="47" t="s">
        <v>82</v>
      </c>
    </row>
    <row r="58" spans="1:35" s="47" customFormat="1" ht="15">
      <c r="A58" s="46">
        <v>48</v>
      </c>
      <c r="B58" s="118" t="s">
        <v>699</v>
      </c>
      <c r="C58" s="118" t="s">
        <v>332</v>
      </c>
      <c r="D58" s="47" t="s">
        <v>433</v>
      </c>
      <c r="E58" s="47" t="s">
        <v>42</v>
      </c>
      <c r="F58" s="47" t="s">
        <v>76</v>
      </c>
      <c r="G58" s="47" t="s">
        <v>15</v>
      </c>
      <c r="H58" s="47" t="s">
        <v>12</v>
      </c>
      <c r="I58" s="47" t="s">
        <v>11</v>
      </c>
      <c r="J58" s="114">
        <v>40431</v>
      </c>
      <c r="K58" s="115">
        <v>7.491</v>
      </c>
      <c r="L58" s="116"/>
      <c r="M58" s="116"/>
      <c r="N58" s="116"/>
      <c r="O58" s="116"/>
      <c r="P58" s="115"/>
      <c r="Q58" s="115"/>
      <c r="R58" s="115"/>
      <c r="S58" s="115"/>
      <c r="T58" s="115"/>
      <c r="U58" s="115"/>
      <c r="V58" s="116"/>
      <c r="W58" s="116"/>
      <c r="X58" s="63">
        <v>1.25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4">
        <v>0</v>
      </c>
      <c r="AE58" s="64">
        <v>0</v>
      </c>
      <c r="AF58" s="64">
        <v>3</v>
      </c>
      <c r="AG58" s="64">
        <v>3</v>
      </c>
      <c r="AH58" s="64">
        <v>4.25</v>
      </c>
      <c r="AI58" s="47" t="s">
        <v>82</v>
      </c>
    </row>
    <row r="59" spans="1:35" s="47" customFormat="1" ht="15">
      <c r="A59" s="75">
        <v>49</v>
      </c>
      <c r="B59" s="118" t="s">
        <v>737</v>
      </c>
      <c r="C59" s="118" t="s">
        <v>393</v>
      </c>
      <c r="D59" s="47" t="s">
        <v>538</v>
      </c>
      <c r="E59" s="47" t="s">
        <v>42</v>
      </c>
      <c r="F59" s="47" t="s">
        <v>77</v>
      </c>
      <c r="G59" s="47" t="s">
        <v>59</v>
      </c>
      <c r="H59" s="47" t="s">
        <v>12</v>
      </c>
      <c r="I59" s="47" t="s">
        <v>11</v>
      </c>
      <c r="J59" s="114">
        <v>37538</v>
      </c>
      <c r="K59" s="115">
        <v>7.46</v>
      </c>
      <c r="L59" s="116"/>
      <c r="M59" s="116"/>
      <c r="N59" s="116"/>
      <c r="O59" s="116"/>
      <c r="P59" s="115">
        <v>7</v>
      </c>
      <c r="Q59" s="115">
        <v>7</v>
      </c>
      <c r="R59" s="115">
        <v>1</v>
      </c>
      <c r="S59" s="115"/>
      <c r="T59" s="115"/>
      <c r="U59" s="115"/>
      <c r="V59" s="116"/>
      <c r="W59" s="116"/>
      <c r="X59" s="63">
        <v>1.23</v>
      </c>
      <c r="Y59" s="63">
        <v>0</v>
      </c>
      <c r="Z59" s="63">
        <v>0</v>
      </c>
      <c r="AA59" s="63">
        <v>0</v>
      </c>
      <c r="AB59" s="63">
        <v>3</v>
      </c>
      <c r="AC59" s="63">
        <v>0</v>
      </c>
      <c r="AD59" s="64">
        <v>0</v>
      </c>
      <c r="AE59" s="64">
        <v>0</v>
      </c>
      <c r="AF59" s="64">
        <v>0</v>
      </c>
      <c r="AG59" s="64">
        <v>0</v>
      </c>
      <c r="AH59" s="64">
        <v>4.23</v>
      </c>
      <c r="AI59" s="47" t="s">
        <v>82</v>
      </c>
    </row>
    <row r="60" spans="1:35" s="47" customFormat="1" ht="15">
      <c r="A60" s="56">
        <v>50</v>
      </c>
      <c r="B60" s="118" t="s">
        <v>657</v>
      </c>
      <c r="C60" s="118" t="s">
        <v>658</v>
      </c>
      <c r="D60" s="47" t="s">
        <v>110</v>
      </c>
      <c r="E60" s="47" t="s">
        <v>42</v>
      </c>
      <c r="F60" s="47" t="s">
        <v>76</v>
      </c>
      <c r="G60" s="47" t="s">
        <v>15</v>
      </c>
      <c r="H60" s="47" t="s">
        <v>12</v>
      </c>
      <c r="I60" s="47" t="s">
        <v>11</v>
      </c>
      <c r="J60" s="114">
        <v>41116</v>
      </c>
      <c r="K60" s="115">
        <v>7.283</v>
      </c>
      <c r="L60" s="116"/>
      <c r="M60" s="116"/>
      <c r="N60" s="116"/>
      <c r="O60" s="116"/>
      <c r="P60" s="115">
        <v>4</v>
      </c>
      <c r="Q60" s="115">
        <v>0</v>
      </c>
      <c r="R60" s="115">
        <v>14</v>
      </c>
      <c r="S60" s="115"/>
      <c r="T60" s="115"/>
      <c r="U60" s="115"/>
      <c r="V60" s="116"/>
      <c r="W60" s="116"/>
      <c r="X60" s="63">
        <v>1.14</v>
      </c>
      <c r="Y60" s="63">
        <v>0</v>
      </c>
      <c r="Z60" s="63">
        <v>0</v>
      </c>
      <c r="AA60" s="63">
        <v>0</v>
      </c>
      <c r="AB60" s="63">
        <v>3</v>
      </c>
      <c r="AC60" s="63">
        <v>0</v>
      </c>
      <c r="AD60" s="64">
        <v>0</v>
      </c>
      <c r="AE60" s="64">
        <v>0</v>
      </c>
      <c r="AF60" s="64">
        <v>0</v>
      </c>
      <c r="AG60" s="64">
        <v>0</v>
      </c>
      <c r="AH60" s="64">
        <v>4.14</v>
      </c>
      <c r="AI60" s="47" t="s">
        <v>82</v>
      </c>
    </row>
    <row r="61" spans="1:35" s="47" customFormat="1" ht="15">
      <c r="A61" s="56">
        <v>51</v>
      </c>
      <c r="B61" s="118" t="s">
        <v>522</v>
      </c>
      <c r="C61" s="118" t="s">
        <v>157</v>
      </c>
      <c r="D61" s="47" t="s">
        <v>122</v>
      </c>
      <c r="E61" s="47" t="s">
        <v>42</v>
      </c>
      <c r="F61" s="47" t="s">
        <v>76</v>
      </c>
      <c r="G61" s="47" t="s">
        <v>15</v>
      </c>
      <c r="H61" s="47" t="s">
        <v>12</v>
      </c>
      <c r="I61" s="47" t="s">
        <v>11</v>
      </c>
      <c r="J61" s="114">
        <v>41253</v>
      </c>
      <c r="K61" s="127">
        <v>6.943</v>
      </c>
      <c r="L61" s="116"/>
      <c r="M61" s="116"/>
      <c r="N61" s="116"/>
      <c r="O61" s="116"/>
      <c r="P61" s="115">
        <v>4</v>
      </c>
      <c r="Q61" s="115">
        <v>10</v>
      </c>
      <c r="R61" s="115">
        <v>3</v>
      </c>
      <c r="S61" s="115"/>
      <c r="T61" s="115"/>
      <c r="U61" s="115"/>
      <c r="V61" s="116"/>
      <c r="W61" s="116"/>
      <c r="X61" s="63">
        <v>0.97</v>
      </c>
      <c r="Y61" s="63">
        <v>0</v>
      </c>
      <c r="Z61" s="63">
        <v>0</v>
      </c>
      <c r="AA61" s="63">
        <v>0</v>
      </c>
      <c r="AB61" s="63">
        <v>3</v>
      </c>
      <c r="AC61" s="63">
        <v>0</v>
      </c>
      <c r="AD61" s="64">
        <v>0</v>
      </c>
      <c r="AE61" s="64">
        <v>0</v>
      </c>
      <c r="AF61" s="64">
        <v>0</v>
      </c>
      <c r="AG61" s="64">
        <v>0</v>
      </c>
      <c r="AH61" s="64">
        <v>3.97</v>
      </c>
      <c r="AI61" s="47" t="s">
        <v>82</v>
      </c>
    </row>
    <row r="62" spans="1:35" s="47" customFormat="1" ht="15">
      <c r="A62" s="56">
        <v>52</v>
      </c>
      <c r="B62" s="58" t="s">
        <v>263</v>
      </c>
      <c r="C62" s="58" t="s">
        <v>100</v>
      </c>
      <c r="D62" s="58" t="s">
        <v>97</v>
      </c>
      <c r="E62" s="58" t="s">
        <v>42</v>
      </c>
      <c r="F62" s="47" t="s">
        <v>77</v>
      </c>
      <c r="G62" s="47" t="s">
        <v>59</v>
      </c>
      <c r="H62" s="47" t="s">
        <v>12</v>
      </c>
      <c r="I62" s="58" t="s">
        <v>11</v>
      </c>
      <c r="J62" s="59">
        <v>39912</v>
      </c>
      <c r="K62" s="60">
        <v>6.29</v>
      </c>
      <c r="L62" s="61"/>
      <c r="M62" s="61"/>
      <c r="N62" s="61"/>
      <c r="O62" s="61"/>
      <c r="P62" s="62">
        <v>4</v>
      </c>
      <c r="Q62" s="62">
        <v>3</v>
      </c>
      <c r="R62" s="62">
        <v>24</v>
      </c>
      <c r="S62" s="62"/>
      <c r="T62" s="62"/>
      <c r="U62" s="62"/>
      <c r="V62" s="61"/>
      <c r="W62" s="61"/>
      <c r="X62" s="63">
        <v>0.65</v>
      </c>
      <c r="Y62" s="63">
        <v>0</v>
      </c>
      <c r="Z62" s="63">
        <v>0</v>
      </c>
      <c r="AA62" s="63">
        <v>0</v>
      </c>
      <c r="AB62" s="63">
        <v>3</v>
      </c>
      <c r="AC62" s="63">
        <v>0</v>
      </c>
      <c r="AD62" s="64">
        <v>0</v>
      </c>
      <c r="AE62" s="64">
        <v>0</v>
      </c>
      <c r="AF62" s="64">
        <v>0</v>
      </c>
      <c r="AG62" s="64">
        <v>0</v>
      </c>
      <c r="AH62" s="64">
        <v>3.65</v>
      </c>
      <c r="AI62" s="47" t="s">
        <v>82</v>
      </c>
    </row>
    <row r="63" spans="1:35" s="41" customFormat="1" ht="15">
      <c r="A63" s="46">
        <v>53</v>
      </c>
      <c r="B63" s="49" t="s">
        <v>250</v>
      </c>
      <c r="C63" s="49" t="s">
        <v>108</v>
      </c>
      <c r="D63" s="49" t="s">
        <v>110</v>
      </c>
      <c r="E63" s="49" t="s">
        <v>42</v>
      </c>
      <c r="F63" s="41" t="s">
        <v>76</v>
      </c>
      <c r="G63" s="41" t="s">
        <v>15</v>
      </c>
      <c r="H63" s="41" t="s">
        <v>12</v>
      </c>
      <c r="I63" s="49" t="s">
        <v>11</v>
      </c>
      <c r="J63" s="50">
        <v>41788</v>
      </c>
      <c r="K63" s="51">
        <v>6.726</v>
      </c>
      <c r="L63" s="52"/>
      <c r="M63" s="52"/>
      <c r="N63" s="52"/>
      <c r="O63" s="52"/>
      <c r="P63" s="53">
        <v>1</v>
      </c>
      <c r="Q63" s="53">
        <v>4</v>
      </c>
      <c r="R63" s="53">
        <v>12</v>
      </c>
      <c r="S63" s="53">
        <v>0</v>
      </c>
      <c r="T63" s="53">
        <v>6</v>
      </c>
      <c r="U63" s="53">
        <v>25</v>
      </c>
      <c r="V63" s="52"/>
      <c r="W63" s="52"/>
      <c r="X63" s="54">
        <v>0.86</v>
      </c>
      <c r="Y63" s="54">
        <v>0</v>
      </c>
      <c r="Z63" s="54">
        <v>0</v>
      </c>
      <c r="AA63" s="54">
        <v>0</v>
      </c>
      <c r="AB63" s="54">
        <v>1</v>
      </c>
      <c r="AC63" s="54">
        <v>1.75</v>
      </c>
      <c r="AD63" s="55">
        <v>0</v>
      </c>
      <c r="AE63" s="55">
        <v>0</v>
      </c>
      <c r="AF63" s="55">
        <v>0</v>
      </c>
      <c r="AG63" s="55">
        <v>0</v>
      </c>
      <c r="AH63" s="55">
        <v>3.61</v>
      </c>
      <c r="AI63" s="41" t="s">
        <v>82</v>
      </c>
    </row>
    <row r="64" spans="1:35" s="74" customFormat="1" ht="15">
      <c r="A64" s="75">
        <v>54</v>
      </c>
      <c r="B64" s="70" t="s">
        <v>281</v>
      </c>
      <c r="C64" s="70" t="s">
        <v>165</v>
      </c>
      <c r="D64" s="70" t="s">
        <v>282</v>
      </c>
      <c r="E64" s="70" t="s">
        <v>42</v>
      </c>
      <c r="F64" s="74" t="s">
        <v>76</v>
      </c>
      <c r="G64" s="74" t="s">
        <v>15</v>
      </c>
      <c r="H64" s="74" t="s">
        <v>12</v>
      </c>
      <c r="I64" s="70" t="s">
        <v>11</v>
      </c>
      <c r="J64" s="71">
        <v>42255</v>
      </c>
      <c r="K64" s="93">
        <v>7.667</v>
      </c>
      <c r="L64" s="73"/>
      <c r="M64" s="73"/>
      <c r="N64" s="73"/>
      <c r="O64" s="73"/>
      <c r="P64" s="72">
        <v>0</v>
      </c>
      <c r="Q64" s="72">
        <v>10</v>
      </c>
      <c r="R64" s="72">
        <v>21</v>
      </c>
      <c r="S64" s="72">
        <v>0</v>
      </c>
      <c r="T64" s="72">
        <v>7</v>
      </c>
      <c r="U64" s="72">
        <v>3</v>
      </c>
      <c r="V64" s="73"/>
      <c r="W64" s="73"/>
      <c r="X64" s="78">
        <v>1.33</v>
      </c>
      <c r="Y64" s="78">
        <v>0</v>
      </c>
      <c r="Z64" s="78">
        <v>0</v>
      </c>
      <c r="AA64" s="78">
        <v>0</v>
      </c>
      <c r="AB64" s="78">
        <v>0.5</v>
      </c>
      <c r="AC64" s="78">
        <v>1.75</v>
      </c>
      <c r="AD64" s="79">
        <v>0</v>
      </c>
      <c r="AE64" s="79">
        <v>0</v>
      </c>
      <c r="AF64" s="79">
        <v>0</v>
      </c>
      <c r="AG64" s="79">
        <v>0</v>
      </c>
      <c r="AH64" s="79">
        <v>3.58</v>
      </c>
      <c r="AI64" s="74" t="s">
        <v>82</v>
      </c>
    </row>
    <row r="65" spans="1:35" s="47" customFormat="1" ht="15">
      <c r="A65" s="56">
        <v>55</v>
      </c>
      <c r="B65" s="118" t="s">
        <v>548</v>
      </c>
      <c r="C65" s="118" t="s">
        <v>216</v>
      </c>
      <c r="D65" s="47" t="s">
        <v>194</v>
      </c>
      <c r="E65" s="47" t="s">
        <v>42</v>
      </c>
      <c r="F65" s="47" t="s">
        <v>76</v>
      </c>
      <c r="G65" s="47" t="s">
        <v>15</v>
      </c>
      <c r="H65" s="47" t="s">
        <v>12</v>
      </c>
      <c r="I65" s="47" t="s">
        <v>11</v>
      </c>
      <c r="J65" s="114">
        <v>41031</v>
      </c>
      <c r="K65" s="127">
        <v>6.509</v>
      </c>
      <c r="L65" s="116"/>
      <c r="M65" s="116"/>
      <c r="N65" s="116"/>
      <c r="O65" s="116"/>
      <c r="P65" s="115">
        <v>1</v>
      </c>
      <c r="Q65" s="115">
        <v>0</v>
      </c>
      <c r="R65" s="115">
        <v>25</v>
      </c>
      <c r="S65" s="115">
        <v>0</v>
      </c>
      <c r="T65" s="115">
        <v>7</v>
      </c>
      <c r="U65" s="115">
        <v>4</v>
      </c>
      <c r="V65" s="116"/>
      <c r="W65" s="116"/>
      <c r="X65" s="63">
        <v>0.75</v>
      </c>
      <c r="Y65" s="63">
        <v>0</v>
      </c>
      <c r="Z65" s="63">
        <v>0</v>
      </c>
      <c r="AA65" s="63">
        <v>0</v>
      </c>
      <c r="AB65" s="63">
        <v>1</v>
      </c>
      <c r="AC65" s="63">
        <v>1.75</v>
      </c>
      <c r="AD65" s="64">
        <v>0</v>
      </c>
      <c r="AE65" s="64">
        <v>0</v>
      </c>
      <c r="AF65" s="64">
        <v>0</v>
      </c>
      <c r="AG65" s="64">
        <v>0</v>
      </c>
      <c r="AH65" s="64">
        <v>3.5</v>
      </c>
      <c r="AI65" s="47" t="s">
        <v>82</v>
      </c>
    </row>
    <row r="66" spans="1:35" s="47" customFormat="1" ht="15">
      <c r="A66" s="56">
        <v>56</v>
      </c>
      <c r="B66" s="58" t="s">
        <v>310</v>
      </c>
      <c r="C66" s="58" t="s">
        <v>167</v>
      </c>
      <c r="D66" s="58" t="s">
        <v>112</v>
      </c>
      <c r="E66" s="58" t="s">
        <v>42</v>
      </c>
      <c r="F66" s="47" t="s">
        <v>76</v>
      </c>
      <c r="G66" s="47" t="s">
        <v>15</v>
      </c>
      <c r="H66" s="47" t="s">
        <v>12</v>
      </c>
      <c r="I66" s="58" t="s">
        <v>11</v>
      </c>
      <c r="J66" s="59">
        <v>41592</v>
      </c>
      <c r="K66" s="60">
        <v>7.66</v>
      </c>
      <c r="L66" s="61"/>
      <c r="M66" s="61"/>
      <c r="N66" s="61"/>
      <c r="O66" s="61"/>
      <c r="P66" s="62">
        <v>2</v>
      </c>
      <c r="Q66" s="62">
        <v>1</v>
      </c>
      <c r="R66" s="62">
        <v>24</v>
      </c>
      <c r="S66" s="62"/>
      <c r="T66" s="62"/>
      <c r="U66" s="62"/>
      <c r="V66" s="61"/>
      <c r="W66" s="61"/>
      <c r="X66" s="63">
        <v>1.33</v>
      </c>
      <c r="Y66" s="63">
        <v>0</v>
      </c>
      <c r="Z66" s="63">
        <v>0</v>
      </c>
      <c r="AA66" s="63">
        <v>0</v>
      </c>
      <c r="AB66" s="63">
        <v>2</v>
      </c>
      <c r="AC66" s="63">
        <v>0</v>
      </c>
      <c r="AD66" s="64">
        <v>0</v>
      </c>
      <c r="AE66" s="64">
        <v>0</v>
      </c>
      <c r="AF66" s="64">
        <v>0</v>
      </c>
      <c r="AG66" s="64">
        <v>0</v>
      </c>
      <c r="AH66" s="64">
        <v>3.33</v>
      </c>
      <c r="AI66" s="47" t="s">
        <v>82</v>
      </c>
    </row>
    <row r="67" spans="1:35" s="47" customFormat="1" ht="15">
      <c r="A67" s="56">
        <v>57</v>
      </c>
      <c r="B67" s="57" t="s">
        <v>284</v>
      </c>
      <c r="C67" s="58" t="s">
        <v>285</v>
      </c>
      <c r="D67" s="58" t="s">
        <v>122</v>
      </c>
      <c r="E67" s="58" t="s">
        <v>42</v>
      </c>
      <c r="F67" s="47" t="s">
        <v>76</v>
      </c>
      <c r="G67" s="47" t="s">
        <v>15</v>
      </c>
      <c r="H67" s="47" t="s">
        <v>12</v>
      </c>
      <c r="I67" s="58" t="s">
        <v>11</v>
      </c>
      <c r="J67" s="59">
        <v>41890</v>
      </c>
      <c r="K67" s="60">
        <v>8.119</v>
      </c>
      <c r="L67" s="61"/>
      <c r="M67" s="61"/>
      <c r="N67" s="61"/>
      <c r="O67" s="61"/>
      <c r="P67" s="62">
        <v>0</v>
      </c>
      <c r="Q67" s="62">
        <v>2</v>
      </c>
      <c r="R67" s="62">
        <v>0</v>
      </c>
      <c r="S67" s="62">
        <v>0</v>
      </c>
      <c r="T67" s="62">
        <v>7</v>
      </c>
      <c r="U67" s="62">
        <v>3</v>
      </c>
      <c r="V67" s="61"/>
      <c r="W67" s="61"/>
      <c r="X67" s="63">
        <v>1.56</v>
      </c>
      <c r="Y67" s="63">
        <v>0</v>
      </c>
      <c r="Z67" s="63">
        <v>0</v>
      </c>
      <c r="AA67" s="63">
        <v>0</v>
      </c>
      <c r="AB67" s="63">
        <v>0</v>
      </c>
      <c r="AC67" s="63">
        <v>1.75</v>
      </c>
      <c r="AD67" s="64">
        <v>0</v>
      </c>
      <c r="AE67" s="64">
        <v>0</v>
      </c>
      <c r="AF67" s="64">
        <v>0</v>
      </c>
      <c r="AG67" s="64">
        <v>0</v>
      </c>
      <c r="AH67" s="64">
        <v>3.31</v>
      </c>
      <c r="AI67" s="47" t="s">
        <v>82</v>
      </c>
    </row>
    <row r="68" spans="1:35" s="47" customFormat="1" ht="15">
      <c r="A68" s="46">
        <v>58</v>
      </c>
      <c r="B68" s="58" t="s">
        <v>341</v>
      </c>
      <c r="C68" s="58" t="s">
        <v>190</v>
      </c>
      <c r="D68" s="58" t="s">
        <v>108</v>
      </c>
      <c r="E68" s="58" t="s">
        <v>42</v>
      </c>
      <c r="F68" s="47" t="s">
        <v>76</v>
      </c>
      <c r="G68" s="47" t="s">
        <v>15</v>
      </c>
      <c r="H68" s="47" t="s">
        <v>12</v>
      </c>
      <c r="I68" s="58" t="s">
        <v>11</v>
      </c>
      <c r="J68" s="59">
        <v>40641</v>
      </c>
      <c r="K68" s="62">
        <v>6.83</v>
      </c>
      <c r="L68" s="61"/>
      <c r="M68" s="61"/>
      <c r="N68" s="61"/>
      <c r="O68" s="61"/>
      <c r="P68" s="62">
        <v>0</v>
      </c>
      <c r="Q68" s="62">
        <v>8</v>
      </c>
      <c r="R68" s="62">
        <v>5</v>
      </c>
      <c r="S68" s="62">
        <v>0</v>
      </c>
      <c r="T68" s="62">
        <v>7</v>
      </c>
      <c r="U68" s="62">
        <v>3</v>
      </c>
      <c r="V68" s="61"/>
      <c r="W68" s="61"/>
      <c r="X68" s="63">
        <v>0.92</v>
      </c>
      <c r="Y68" s="63">
        <v>0</v>
      </c>
      <c r="Z68" s="63">
        <v>0</v>
      </c>
      <c r="AA68" s="63">
        <v>0</v>
      </c>
      <c r="AB68" s="63">
        <v>0.5</v>
      </c>
      <c r="AC68" s="63">
        <v>1.75</v>
      </c>
      <c r="AD68" s="64">
        <v>0</v>
      </c>
      <c r="AE68" s="64">
        <v>0</v>
      </c>
      <c r="AF68" s="64">
        <v>0</v>
      </c>
      <c r="AG68" s="64">
        <v>0</v>
      </c>
      <c r="AH68" s="64">
        <v>3.17</v>
      </c>
      <c r="AI68" s="47" t="s">
        <v>82</v>
      </c>
    </row>
    <row r="69" spans="1:35" s="47" customFormat="1" ht="15">
      <c r="A69" s="75">
        <v>59</v>
      </c>
      <c r="B69" s="58" t="s">
        <v>309</v>
      </c>
      <c r="C69" s="58" t="s">
        <v>186</v>
      </c>
      <c r="D69" s="58" t="s">
        <v>97</v>
      </c>
      <c r="E69" s="58" t="s">
        <v>42</v>
      </c>
      <c r="F69" s="47" t="s">
        <v>76</v>
      </c>
      <c r="G69" s="47" t="s">
        <v>15</v>
      </c>
      <c r="H69" s="47" t="s">
        <v>12</v>
      </c>
      <c r="I69" s="58" t="s">
        <v>11</v>
      </c>
      <c r="J69" s="59">
        <v>40513</v>
      </c>
      <c r="K69" s="60">
        <v>6.038</v>
      </c>
      <c r="L69" s="61"/>
      <c r="M69" s="61"/>
      <c r="N69" s="61"/>
      <c r="O69" s="61"/>
      <c r="P69" s="62">
        <v>2</v>
      </c>
      <c r="Q69" s="62">
        <v>9</v>
      </c>
      <c r="R69" s="62">
        <v>20</v>
      </c>
      <c r="S69" s="62"/>
      <c r="T69" s="62"/>
      <c r="U69" s="62"/>
      <c r="V69" s="61"/>
      <c r="W69" s="61"/>
      <c r="X69" s="63">
        <v>0.52</v>
      </c>
      <c r="Y69" s="63">
        <v>0</v>
      </c>
      <c r="Z69" s="63">
        <v>0</v>
      </c>
      <c r="AA69" s="63">
        <v>0</v>
      </c>
      <c r="AB69" s="63">
        <v>2.5</v>
      </c>
      <c r="AC69" s="63">
        <v>0</v>
      </c>
      <c r="AD69" s="64">
        <v>0</v>
      </c>
      <c r="AE69" s="64">
        <v>0</v>
      </c>
      <c r="AF69" s="64">
        <v>0</v>
      </c>
      <c r="AG69" s="64">
        <v>0</v>
      </c>
      <c r="AH69" s="64">
        <v>3.02</v>
      </c>
      <c r="AI69" s="47" t="s">
        <v>82</v>
      </c>
    </row>
    <row r="70" spans="1:35" s="47" customFormat="1" ht="15">
      <c r="A70" s="56">
        <v>60</v>
      </c>
      <c r="B70" s="118" t="s">
        <v>615</v>
      </c>
      <c r="C70" s="118" t="s">
        <v>764</v>
      </c>
      <c r="D70" s="47" t="s">
        <v>783</v>
      </c>
      <c r="E70" s="47" t="s">
        <v>42</v>
      </c>
      <c r="F70" s="47" t="s">
        <v>76</v>
      </c>
      <c r="G70" s="47" t="s">
        <v>15</v>
      </c>
      <c r="H70" s="47" t="s">
        <v>12</v>
      </c>
      <c r="I70" s="47" t="s">
        <v>11</v>
      </c>
      <c r="J70" s="114">
        <v>41788</v>
      </c>
      <c r="K70" s="127">
        <v>6.877</v>
      </c>
      <c r="L70" s="116"/>
      <c r="M70" s="116"/>
      <c r="N70" s="116"/>
      <c r="O70" s="116"/>
      <c r="P70" s="115">
        <v>2</v>
      </c>
      <c r="Q70" s="115">
        <v>1</v>
      </c>
      <c r="R70" s="115">
        <v>22</v>
      </c>
      <c r="S70" s="115"/>
      <c r="T70" s="115"/>
      <c r="U70" s="115"/>
      <c r="V70" s="116"/>
      <c r="W70" s="116"/>
      <c r="X70" s="63">
        <v>0.94</v>
      </c>
      <c r="Y70" s="63">
        <v>0</v>
      </c>
      <c r="Z70" s="63">
        <v>0</v>
      </c>
      <c r="AA70" s="63">
        <v>0</v>
      </c>
      <c r="AB70" s="63">
        <v>2</v>
      </c>
      <c r="AC70" s="63">
        <v>0</v>
      </c>
      <c r="AD70" s="64">
        <v>0</v>
      </c>
      <c r="AE70" s="64">
        <v>0</v>
      </c>
      <c r="AF70" s="64">
        <v>0</v>
      </c>
      <c r="AG70" s="64">
        <v>0</v>
      </c>
      <c r="AH70" s="64">
        <v>2.94</v>
      </c>
      <c r="AI70" s="47" t="s">
        <v>82</v>
      </c>
    </row>
    <row r="71" spans="1:35" s="47" customFormat="1" ht="15">
      <c r="A71" s="56">
        <v>61</v>
      </c>
      <c r="B71" s="58" t="s">
        <v>298</v>
      </c>
      <c r="C71" s="58" t="s">
        <v>190</v>
      </c>
      <c r="D71" s="58" t="s">
        <v>122</v>
      </c>
      <c r="E71" s="58" t="s">
        <v>42</v>
      </c>
      <c r="F71" s="58" t="s">
        <v>76</v>
      </c>
      <c r="G71" s="58" t="s">
        <v>15</v>
      </c>
      <c r="H71" s="58" t="s">
        <v>12</v>
      </c>
      <c r="I71" s="58" t="s">
        <v>11</v>
      </c>
      <c r="J71" s="59">
        <v>41415</v>
      </c>
      <c r="K71" s="60">
        <v>6.34</v>
      </c>
      <c r="L71" s="61"/>
      <c r="M71" s="61"/>
      <c r="N71" s="61"/>
      <c r="O71" s="61"/>
      <c r="P71" s="62">
        <v>0</v>
      </c>
      <c r="Q71" s="62">
        <v>6</v>
      </c>
      <c r="R71" s="62">
        <v>0</v>
      </c>
      <c r="S71" s="62">
        <v>0</v>
      </c>
      <c r="T71" s="62">
        <v>7</v>
      </c>
      <c r="U71" s="62">
        <v>3</v>
      </c>
      <c r="V71" s="61" t="s">
        <v>12</v>
      </c>
      <c r="W71" s="61"/>
      <c r="X71" s="63">
        <v>0.67</v>
      </c>
      <c r="Y71" s="63">
        <v>0</v>
      </c>
      <c r="Z71" s="63">
        <v>0</v>
      </c>
      <c r="AA71" s="63">
        <v>0</v>
      </c>
      <c r="AB71" s="63">
        <v>0.5</v>
      </c>
      <c r="AC71" s="63">
        <v>1.75</v>
      </c>
      <c r="AD71" s="64">
        <v>0</v>
      </c>
      <c r="AE71" s="64">
        <v>0</v>
      </c>
      <c r="AF71" s="64">
        <v>0</v>
      </c>
      <c r="AG71" s="64">
        <v>0</v>
      </c>
      <c r="AH71" s="64">
        <v>2.92</v>
      </c>
      <c r="AI71" s="47" t="s">
        <v>82</v>
      </c>
    </row>
    <row r="72" spans="1:35" s="47" customFormat="1" ht="15">
      <c r="A72" s="56">
        <v>62</v>
      </c>
      <c r="B72" s="58" t="s">
        <v>231</v>
      </c>
      <c r="C72" s="58" t="s">
        <v>329</v>
      </c>
      <c r="D72" s="58" t="s">
        <v>97</v>
      </c>
      <c r="E72" s="58" t="s">
        <v>42</v>
      </c>
      <c r="F72" s="47" t="s">
        <v>77</v>
      </c>
      <c r="G72" s="47" t="s">
        <v>59</v>
      </c>
      <c r="H72" s="47" t="s">
        <v>12</v>
      </c>
      <c r="I72" s="58" t="s">
        <v>11</v>
      </c>
      <c r="J72" s="59">
        <v>41828</v>
      </c>
      <c r="K72" s="62">
        <v>7.08</v>
      </c>
      <c r="L72" s="61"/>
      <c r="M72" s="61"/>
      <c r="N72" s="61"/>
      <c r="O72" s="61"/>
      <c r="P72" s="62"/>
      <c r="Q72" s="62"/>
      <c r="R72" s="62"/>
      <c r="S72" s="62">
        <v>0</v>
      </c>
      <c r="T72" s="62">
        <v>6</v>
      </c>
      <c r="U72" s="62">
        <v>3</v>
      </c>
      <c r="V72" s="61"/>
      <c r="W72" s="61"/>
      <c r="X72" s="63">
        <v>1.04</v>
      </c>
      <c r="Y72" s="63">
        <v>0</v>
      </c>
      <c r="Z72" s="63">
        <v>0</v>
      </c>
      <c r="AA72" s="63">
        <v>0</v>
      </c>
      <c r="AB72" s="63">
        <v>0</v>
      </c>
      <c r="AC72" s="63">
        <v>1.5</v>
      </c>
      <c r="AD72" s="64">
        <v>0</v>
      </c>
      <c r="AE72" s="64">
        <v>0</v>
      </c>
      <c r="AF72" s="64">
        <v>0</v>
      </c>
      <c r="AG72" s="64">
        <v>0</v>
      </c>
      <c r="AH72" s="64">
        <v>2.54</v>
      </c>
      <c r="AI72" s="47" t="s">
        <v>82</v>
      </c>
    </row>
    <row r="73" spans="1:35" s="47" customFormat="1" ht="15">
      <c r="A73" s="46">
        <v>63</v>
      </c>
      <c r="B73" s="58" t="s">
        <v>346</v>
      </c>
      <c r="C73" s="58" t="s">
        <v>96</v>
      </c>
      <c r="D73" s="58" t="s">
        <v>112</v>
      </c>
      <c r="E73" s="58" t="s">
        <v>42</v>
      </c>
      <c r="F73" s="58" t="s">
        <v>76</v>
      </c>
      <c r="G73" s="58" t="s">
        <v>15</v>
      </c>
      <c r="H73" s="58" t="s">
        <v>12</v>
      </c>
      <c r="I73" s="58" t="s">
        <v>11</v>
      </c>
      <c r="J73" s="59">
        <v>42255</v>
      </c>
      <c r="K73" s="62">
        <v>6.63</v>
      </c>
      <c r="L73" s="61"/>
      <c r="M73" s="61"/>
      <c r="N73" s="61"/>
      <c r="O73" s="61"/>
      <c r="P73" s="62"/>
      <c r="Q73" s="62"/>
      <c r="R73" s="62"/>
      <c r="S73" s="62">
        <v>0</v>
      </c>
      <c r="T73" s="62">
        <v>6</v>
      </c>
      <c r="U73" s="62">
        <v>3</v>
      </c>
      <c r="V73" s="61" t="s">
        <v>12</v>
      </c>
      <c r="W73" s="61"/>
      <c r="X73" s="63">
        <v>0.82</v>
      </c>
      <c r="Y73" s="63">
        <v>0</v>
      </c>
      <c r="Z73" s="63">
        <v>0</v>
      </c>
      <c r="AA73" s="63">
        <v>0</v>
      </c>
      <c r="AB73" s="63">
        <v>0</v>
      </c>
      <c r="AC73" s="63">
        <v>1.5</v>
      </c>
      <c r="AD73" s="64">
        <v>0</v>
      </c>
      <c r="AE73" s="64">
        <v>0</v>
      </c>
      <c r="AF73" s="64">
        <v>0</v>
      </c>
      <c r="AG73" s="64">
        <v>0</v>
      </c>
      <c r="AH73" s="64">
        <v>2.32</v>
      </c>
      <c r="AI73" s="47" t="s">
        <v>82</v>
      </c>
    </row>
    <row r="74" spans="1:35" s="47" customFormat="1" ht="15">
      <c r="A74" s="75">
        <v>64</v>
      </c>
      <c r="B74" s="58" t="s">
        <v>307</v>
      </c>
      <c r="C74" s="128" t="s">
        <v>120</v>
      </c>
      <c r="D74" s="58" t="s">
        <v>108</v>
      </c>
      <c r="E74" s="58" t="s">
        <v>42</v>
      </c>
      <c r="F74" s="47" t="s">
        <v>77</v>
      </c>
      <c r="G74" s="47" t="s">
        <v>59</v>
      </c>
      <c r="H74" s="47" t="s">
        <v>12</v>
      </c>
      <c r="I74" s="58" t="s">
        <v>11</v>
      </c>
      <c r="J74" s="59">
        <v>41768</v>
      </c>
      <c r="K74" s="129">
        <v>6.52</v>
      </c>
      <c r="L74" s="61"/>
      <c r="M74" s="61"/>
      <c r="N74" s="61"/>
      <c r="O74" s="61"/>
      <c r="P74" s="62">
        <v>0</v>
      </c>
      <c r="Q74" s="62">
        <v>8</v>
      </c>
      <c r="R74" s="62">
        <v>0</v>
      </c>
      <c r="S74" s="62">
        <v>0</v>
      </c>
      <c r="T74" s="62">
        <v>3</v>
      </c>
      <c r="U74" s="62">
        <v>20</v>
      </c>
      <c r="V74" s="61"/>
      <c r="W74" s="61"/>
      <c r="X74" s="63">
        <v>0.76</v>
      </c>
      <c r="Y74" s="63">
        <v>0</v>
      </c>
      <c r="Z74" s="63">
        <v>0</v>
      </c>
      <c r="AA74" s="63">
        <v>0</v>
      </c>
      <c r="AB74" s="63">
        <v>0.5</v>
      </c>
      <c r="AC74" s="63">
        <v>1</v>
      </c>
      <c r="AD74" s="64">
        <v>0</v>
      </c>
      <c r="AE74" s="64">
        <v>0</v>
      </c>
      <c r="AF74" s="64">
        <v>0</v>
      </c>
      <c r="AG74" s="64">
        <v>0</v>
      </c>
      <c r="AH74" s="64">
        <v>2.26</v>
      </c>
      <c r="AI74" s="47" t="s">
        <v>82</v>
      </c>
    </row>
    <row r="75" spans="1:35" s="47" customFormat="1" ht="15">
      <c r="A75" s="56">
        <v>65</v>
      </c>
      <c r="B75" s="58" t="s">
        <v>275</v>
      </c>
      <c r="C75" s="58" t="s">
        <v>276</v>
      </c>
      <c r="D75" s="58" t="s">
        <v>277</v>
      </c>
      <c r="E75" s="58" t="s">
        <v>42</v>
      </c>
      <c r="F75" s="47" t="s">
        <v>76</v>
      </c>
      <c r="G75" s="47" t="s">
        <v>15</v>
      </c>
      <c r="H75" s="47" t="s">
        <v>12</v>
      </c>
      <c r="I75" s="47" t="s">
        <v>11</v>
      </c>
      <c r="J75" s="59">
        <v>41592</v>
      </c>
      <c r="K75" s="60">
        <v>6</v>
      </c>
      <c r="L75" s="61"/>
      <c r="M75" s="61"/>
      <c r="N75" s="61"/>
      <c r="O75" s="61"/>
      <c r="P75" s="62">
        <v>1</v>
      </c>
      <c r="Q75" s="62">
        <v>0</v>
      </c>
      <c r="R75" s="62">
        <v>25</v>
      </c>
      <c r="S75" s="62">
        <v>0</v>
      </c>
      <c r="T75" s="62">
        <v>3</v>
      </c>
      <c r="U75" s="62">
        <v>9</v>
      </c>
      <c r="V75" s="61"/>
      <c r="W75" s="61"/>
      <c r="X75" s="63">
        <v>0.5</v>
      </c>
      <c r="Y75" s="63">
        <v>0</v>
      </c>
      <c r="Z75" s="63">
        <v>0</v>
      </c>
      <c r="AA75" s="63">
        <v>0</v>
      </c>
      <c r="AB75" s="63">
        <v>1</v>
      </c>
      <c r="AC75" s="63">
        <v>0.75</v>
      </c>
      <c r="AD75" s="64">
        <v>0</v>
      </c>
      <c r="AE75" s="64">
        <v>0</v>
      </c>
      <c r="AF75" s="64">
        <v>0</v>
      </c>
      <c r="AG75" s="64">
        <v>0</v>
      </c>
      <c r="AH75" s="64">
        <v>2.25</v>
      </c>
      <c r="AI75" s="47" t="s">
        <v>82</v>
      </c>
    </row>
    <row r="76" spans="1:35" s="47" customFormat="1" ht="15">
      <c r="A76" s="56">
        <v>66</v>
      </c>
      <c r="B76" s="118" t="s">
        <v>562</v>
      </c>
      <c r="C76" s="118" t="s">
        <v>563</v>
      </c>
      <c r="D76" s="47" t="s">
        <v>97</v>
      </c>
      <c r="E76" s="47" t="s">
        <v>42</v>
      </c>
      <c r="F76" s="47" t="s">
        <v>77</v>
      </c>
      <c r="G76" s="47" t="s">
        <v>59</v>
      </c>
      <c r="H76" s="47" t="s">
        <v>12</v>
      </c>
      <c r="I76" s="47" t="s">
        <v>11</v>
      </c>
      <c r="J76" s="114">
        <v>41709</v>
      </c>
      <c r="K76" s="127">
        <v>6.72</v>
      </c>
      <c r="L76" s="116"/>
      <c r="M76" s="116"/>
      <c r="N76" s="116"/>
      <c r="O76" s="116"/>
      <c r="P76" s="115">
        <v>1</v>
      </c>
      <c r="Q76" s="115">
        <v>1</v>
      </c>
      <c r="R76" s="115">
        <v>0</v>
      </c>
      <c r="S76" s="115"/>
      <c r="T76" s="115"/>
      <c r="U76" s="115"/>
      <c r="V76" s="116"/>
      <c r="W76" s="116"/>
      <c r="X76" s="63">
        <v>0.86</v>
      </c>
      <c r="Y76" s="63">
        <v>0</v>
      </c>
      <c r="Z76" s="63">
        <v>0</v>
      </c>
      <c r="AA76" s="63">
        <v>0</v>
      </c>
      <c r="AB76" s="63">
        <v>1</v>
      </c>
      <c r="AC76" s="63">
        <v>0</v>
      </c>
      <c r="AD76" s="64">
        <v>0</v>
      </c>
      <c r="AE76" s="64">
        <v>0</v>
      </c>
      <c r="AF76" s="64">
        <v>0</v>
      </c>
      <c r="AG76" s="64">
        <v>0</v>
      </c>
      <c r="AH76" s="64">
        <v>1.86</v>
      </c>
      <c r="AI76" s="47" t="s">
        <v>82</v>
      </c>
    </row>
    <row r="77" spans="1:35" s="47" customFormat="1" ht="15">
      <c r="A77" s="56">
        <v>67</v>
      </c>
      <c r="B77" s="58" t="s">
        <v>262</v>
      </c>
      <c r="C77" s="58" t="s">
        <v>184</v>
      </c>
      <c r="D77" s="58" t="s">
        <v>112</v>
      </c>
      <c r="E77" s="58" t="s">
        <v>42</v>
      </c>
      <c r="F77" s="58" t="s">
        <v>76</v>
      </c>
      <c r="G77" s="58" t="s">
        <v>15</v>
      </c>
      <c r="H77" s="58" t="s">
        <v>12</v>
      </c>
      <c r="I77" s="58" t="s">
        <v>11</v>
      </c>
      <c r="J77" s="59">
        <v>42255</v>
      </c>
      <c r="K77" s="60">
        <v>6.548</v>
      </c>
      <c r="L77" s="61"/>
      <c r="M77" s="61"/>
      <c r="N77" s="61"/>
      <c r="O77" s="61"/>
      <c r="P77" s="62"/>
      <c r="Q77" s="62"/>
      <c r="R77" s="62"/>
      <c r="S77" s="62">
        <v>0</v>
      </c>
      <c r="T77" s="62">
        <v>4</v>
      </c>
      <c r="U77" s="62">
        <v>7</v>
      </c>
      <c r="V77" s="61"/>
      <c r="W77" s="61"/>
      <c r="X77" s="63">
        <v>0.77</v>
      </c>
      <c r="Y77" s="63">
        <v>0</v>
      </c>
      <c r="Z77" s="63">
        <v>0</v>
      </c>
      <c r="AA77" s="63">
        <v>0</v>
      </c>
      <c r="AB77" s="63">
        <v>0</v>
      </c>
      <c r="AC77" s="63">
        <v>1</v>
      </c>
      <c r="AD77" s="64">
        <v>0</v>
      </c>
      <c r="AE77" s="64">
        <v>0</v>
      </c>
      <c r="AF77" s="64">
        <v>0</v>
      </c>
      <c r="AG77" s="64">
        <v>0</v>
      </c>
      <c r="AH77" s="64">
        <v>1.77</v>
      </c>
      <c r="AI77" s="47" t="s">
        <v>82</v>
      </c>
    </row>
    <row r="78" spans="1:35" s="47" customFormat="1" ht="15">
      <c r="A78" s="46">
        <v>68</v>
      </c>
      <c r="B78" s="118" t="s">
        <v>711</v>
      </c>
      <c r="C78" s="118" t="s">
        <v>99</v>
      </c>
      <c r="D78" s="47" t="s">
        <v>144</v>
      </c>
      <c r="E78" s="47" t="s">
        <v>42</v>
      </c>
      <c r="F78" s="47" t="s">
        <v>76</v>
      </c>
      <c r="G78" s="47" t="s">
        <v>15</v>
      </c>
      <c r="H78" s="47" t="s">
        <v>12</v>
      </c>
      <c r="I78" s="47" t="s">
        <v>11</v>
      </c>
      <c r="J78" s="114">
        <v>42991</v>
      </c>
      <c r="K78" s="115">
        <v>8.5</v>
      </c>
      <c r="L78" s="116"/>
      <c r="M78" s="116"/>
      <c r="N78" s="116"/>
      <c r="O78" s="116"/>
      <c r="P78" s="115"/>
      <c r="Q78" s="115"/>
      <c r="R78" s="115"/>
      <c r="S78" s="115"/>
      <c r="T78" s="115"/>
      <c r="U78" s="115"/>
      <c r="V78" s="116"/>
      <c r="W78" s="116"/>
      <c r="X78" s="63">
        <v>1.75</v>
      </c>
      <c r="Y78" s="63">
        <v>0</v>
      </c>
      <c r="Z78" s="63">
        <v>0</v>
      </c>
      <c r="AA78" s="63">
        <v>0</v>
      </c>
      <c r="AB78" s="63">
        <v>0</v>
      </c>
      <c r="AC78" s="63">
        <v>0</v>
      </c>
      <c r="AD78" s="64">
        <v>0</v>
      </c>
      <c r="AE78" s="64">
        <v>0</v>
      </c>
      <c r="AF78" s="64">
        <v>0</v>
      </c>
      <c r="AG78" s="64">
        <v>0</v>
      </c>
      <c r="AH78" s="64">
        <v>1.75</v>
      </c>
      <c r="AI78" s="47" t="s">
        <v>82</v>
      </c>
    </row>
    <row r="79" spans="1:35" s="47" customFormat="1" ht="15">
      <c r="A79" s="75">
        <v>69</v>
      </c>
      <c r="B79" s="58" t="s">
        <v>349</v>
      </c>
      <c r="C79" s="58" t="s">
        <v>350</v>
      </c>
      <c r="D79" s="58" t="s">
        <v>110</v>
      </c>
      <c r="E79" s="58" t="s">
        <v>42</v>
      </c>
      <c r="F79" s="47" t="s">
        <v>76</v>
      </c>
      <c r="G79" s="47" t="s">
        <v>15</v>
      </c>
      <c r="H79" s="47" t="s">
        <v>12</v>
      </c>
      <c r="I79" s="58" t="s">
        <v>11</v>
      </c>
      <c r="J79" s="59">
        <v>42626</v>
      </c>
      <c r="K79" s="62">
        <v>6.33</v>
      </c>
      <c r="L79" s="61"/>
      <c r="M79" s="61"/>
      <c r="N79" s="61"/>
      <c r="O79" s="61"/>
      <c r="P79" s="62"/>
      <c r="Q79" s="62"/>
      <c r="R79" s="62"/>
      <c r="S79" s="62">
        <v>0</v>
      </c>
      <c r="T79" s="62">
        <v>3</v>
      </c>
      <c r="U79" s="62">
        <v>20</v>
      </c>
      <c r="V79" s="61"/>
      <c r="W79" s="61"/>
      <c r="X79" s="63">
        <v>0.67</v>
      </c>
      <c r="Y79" s="63">
        <v>0</v>
      </c>
      <c r="Z79" s="63">
        <v>0</v>
      </c>
      <c r="AA79" s="63">
        <v>0</v>
      </c>
      <c r="AB79" s="63">
        <v>0</v>
      </c>
      <c r="AC79" s="63">
        <v>1</v>
      </c>
      <c r="AD79" s="64">
        <v>0</v>
      </c>
      <c r="AE79" s="64">
        <v>0</v>
      </c>
      <c r="AF79" s="64">
        <v>0</v>
      </c>
      <c r="AG79" s="64">
        <v>0</v>
      </c>
      <c r="AH79" s="64">
        <v>1.67</v>
      </c>
      <c r="AI79" s="47" t="s">
        <v>82</v>
      </c>
    </row>
    <row r="80" spans="1:35" s="47" customFormat="1" ht="15">
      <c r="A80" s="56">
        <v>70</v>
      </c>
      <c r="B80" s="118" t="s">
        <v>784</v>
      </c>
      <c r="C80" s="118" t="s">
        <v>214</v>
      </c>
      <c r="D80" s="47" t="s">
        <v>108</v>
      </c>
      <c r="E80" s="47" t="s">
        <v>42</v>
      </c>
      <c r="F80" s="47" t="s">
        <v>76</v>
      </c>
      <c r="G80" s="47" t="s">
        <v>15</v>
      </c>
      <c r="H80" s="47" t="s">
        <v>12</v>
      </c>
      <c r="I80" s="47" t="s">
        <v>11</v>
      </c>
      <c r="J80" s="114">
        <v>42626</v>
      </c>
      <c r="K80" s="115">
        <v>7.286</v>
      </c>
      <c r="L80" s="116"/>
      <c r="M80" s="116"/>
      <c r="N80" s="116"/>
      <c r="O80" s="116"/>
      <c r="P80" s="115">
        <v>0</v>
      </c>
      <c r="Q80" s="115">
        <v>6</v>
      </c>
      <c r="R80" s="115">
        <v>22</v>
      </c>
      <c r="S80" s="115"/>
      <c r="T80" s="115"/>
      <c r="U80" s="115"/>
      <c r="V80" s="116"/>
      <c r="W80" s="116"/>
      <c r="X80" s="63">
        <v>1.14</v>
      </c>
      <c r="Y80" s="63">
        <v>0</v>
      </c>
      <c r="Z80" s="63">
        <v>0</v>
      </c>
      <c r="AA80" s="63">
        <v>0</v>
      </c>
      <c r="AB80" s="63">
        <v>0.5</v>
      </c>
      <c r="AC80" s="63">
        <v>0</v>
      </c>
      <c r="AD80" s="64">
        <v>0</v>
      </c>
      <c r="AE80" s="64">
        <v>0</v>
      </c>
      <c r="AF80" s="64">
        <v>0</v>
      </c>
      <c r="AG80" s="64">
        <v>0</v>
      </c>
      <c r="AH80" s="64">
        <v>1.64</v>
      </c>
      <c r="AI80" s="47" t="s">
        <v>82</v>
      </c>
    </row>
    <row r="81" spans="1:35" s="47" customFormat="1" ht="15">
      <c r="A81" s="56">
        <v>71</v>
      </c>
      <c r="B81" s="118" t="s">
        <v>523</v>
      </c>
      <c r="C81" s="118" t="s">
        <v>110</v>
      </c>
      <c r="D81" s="47" t="s">
        <v>114</v>
      </c>
      <c r="E81" s="47" t="s">
        <v>42</v>
      </c>
      <c r="F81" s="47" t="s">
        <v>76</v>
      </c>
      <c r="G81" s="47" t="s">
        <v>15</v>
      </c>
      <c r="H81" s="47" t="s">
        <v>12</v>
      </c>
      <c r="I81" s="47" t="s">
        <v>11</v>
      </c>
      <c r="J81" s="114">
        <v>42206</v>
      </c>
      <c r="K81" s="127">
        <v>6.651</v>
      </c>
      <c r="L81" s="116"/>
      <c r="M81" s="116"/>
      <c r="N81" s="116"/>
      <c r="O81" s="116"/>
      <c r="P81" s="115">
        <v>0</v>
      </c>
      <c r="Q81" s="115">
        <v>6</v>
      </c>
      <c r="R81" s="115">
        <v>0</v>
      </c>
      <c r="S81" s="115"/>
      <c r="T81" s="115"/>
      <c r="U81" s="115"/>
      <c r="V81" s="116"/>
      <c r="W81" s="116"/>
      <c r="X81" s="63">
        <v>0.83</v>
      </c>
      <c r="Y81" s="63">
        <v>0</v>
      </c>
      <c r="Z81" s="63">
        <v>0</v>
      </c>
      <c r="AA81" s="63">
        <v>0</v>
      </c>
      <c r="AB81" s="63">
        <v>0.5</v>
      </c>
      <c r="AC81" s="63">
        <v>0</v>
      </c>
      <c r="AD81" s="64">
        <v>0</v>
      </c>
      <c r="AE81" s="64">
        <v>0</v>
      </c>
      <c r="AF81" s="64">
        <v>0</v>
      </c>
      <c r="AG81" s="64">
        <v>0</v>
      </c>
      <c r="AH81" s="64">
        <v>1.33</v>
      </c>
      <c r="AI81" s="47" t="s">
        <v>82</v>
      </c>
    </row>
    <row r="82" spans="1:35" s="47" customFormat="1" ht="15">
      <c r="A82" s="56">
        <v>72</v>
      </c>
      <c r="B82" s="118" t="s">
        <v>456</v>
      </c>
      <c r="C82" s="118" t="s">
        <v>133</v>
      </c>
      <c r="D82" s="47" t="s">
        <v>94</v>
      </c>
      <c r="E82" s="47" t="s">
        <v>42</v>
      </c>
      <c r="F82" s="47" t="s">
        <v>76</v>
      </c>
      <c r="G82" s="47" t="s">
        <v>15</v>
      </c>
      <c r="H82" s="47" t="s">
        <v>12</v>
      </c>
      <c r="I82" s="47" t="s">
        <v>11</v>
      </c>
      <c r="J82" s="114">
        <v>42991</v>
      </c>
      <c r="K82" s="115">
        <v>7.667</v>
      </c>
      <c r="L82" s="116"/>
      <c r="M82" s="116"/>
      <c r="N82" s="116"/>
      <c r="O82" s="116"/>
      <c r="P82" s="115"/>
      <c r="Q82" s="115"/>
      <c r="R82" s="115"/>
      <c r="S82" s="115"/>
      <c r="T82" s="115"/>
      <c r="U82" s="115"/>
      <c r="V82" s="116"/>
      <c r="W82" s="116"/>
      <c r="X82" s="63">
        <v>1.33</v>
      </c>
      <c r="Y82" s="63">
        <v>0</v>
      </c>
      <c r="Z82" s="63">
        <v>0</v>
      </c>
      <c r="AA82" s="63">
        <v>0</v>
      </c>
      <c r="AB82" s="63">
        <v>0</v>
      </c>
      <c r="AC82" s="63">
        <v>0</v>
      </c>
      <c r="AD82" s="64">
        <v>0</v>
      </c>
      <c r="AE82" s="64">
        <v>0</v>
      </c>
      <c r="AF82" s="64">
        <v>0</v>
      </c>
      <c r="AG82" s="64">
        <v>0</v>
      </c>
      <c r="AH82" s="64">
        <v>1.33</v>
      </c>
      <c r="AI82" s="47" t="s">
        <v>82</v>
      </c>
    </row>
    <row r="83" spans="1:35" s="41" customFormat="1" ht="15">
      <c r="A83" s="46">
        <v>73</v>
      </c>
      <c r="B83" s="49" t="s">
        <v>338</v>
      </c>
      <c r="C83" s="49" t="s">
        <v>339</v>
      </c>
      <c r="D83" s="49" t="s">
        <v>340</v>
      </c>
      <c r="E83" s="49" t="s">
        <v>42</v>
      </c>
      <c r="F83" s="41" t="s">
        <v>77</v>
      </c>
      <c r="G83" s="41" t="s">
        <v>59</v>
      </c>
      <c r="H83" s="41" t="s">
        <v>12</v>
      </c>
      <c r="I83" s="49" t="s">
        <v>11</v>
      </c>
      <c r="J83" s="50">
        <v>40304</v>
      </c>
      <c r="K83" s="53">
        <v>7.57</v>
      </c>
      <c r="L83" s="52"/>
      <c r="M83" s="52"/>
      <c r="N83" s="52"/>
      <c r="O83" s="52"/>
      <c r="P83" s="53"/>
      <c r="Q83" s="53"/>
      <c r="R83" s="53"/>
      <c r="S83" s="53"/>
      <c r="T83" s="53"/>
      <c r="U83" s="53"/>
      <c r="V83" s="52" t="s">
        <v>12</v>
      </c>
      <c r="W83" s="52"/>
      <c r="X83" s="54">
        <v>1.29</v>
      </c>
      <c r="Y83" s="54">
        <v>0</v>
      </c>
      <c r="Z83" s="54">
        <v>0</v>
      </c>
      <c r="AA83" s="54">
        <v>0</v>
      </c>
      <c r="AB83" s="54">
        <v>0</v>
      </c>
      <c r="AC83" s="54">
        <v>0</v>
      </c>
      <c r="AD83" s="55">
        <v>0</v>
      </c>
      <c r="AE83" s="55">
        <v>0</v>
      </c>
      <c r="AF83" s="55">
        <v>0</v>
      </c>
      <c r="AG83" s="55">
        <v>0</v>
      </c>
      <c r="AH83" s="55">
        <v>1.29</v>
      </c>
      <c r="AI83" s="47" t="s">
        <v>82</v>
      </c>
    </row>
    <row r="84" spans="1:35" s="74" customFormat="1" ht="15">
      <c r="A84" s="75">
        <v>74</v>
      </c>
      <c r="B84" s="94" t="s">
        <v>565</v>
      </c>
      <c r="C84" s="94" t="s">
        <v>153</v>
      </c>
      <c r="D84" s="74" t="s">
        <v>110</v>
      </c>
      <c r="E84" s="74" t="s">
        <v>42</v>
      </c>
      <c r="F84" s="74" t="s">
        <v>76</v>
      </c>
      <c r="G84" s="74" t="s">
        <v>15</v>
      </c>
      <c r="H84" s="74" t="s">
        <v>12</v>
      </c>
      <c r="I84" s="74" t="s">
        <v>11</v>
      </c>
      <c r="J84" s="95">
        <v>42817</v>
      </c>
      <c r="K84" s="107">
        <v>7.286</v>
      </c>
      <c r="L84" s="76"/>
      <c r="M84" s="76"/>
      <c r="N84" s="76"/>
      <c r="O84" s="76"/>
      <c r="P84" s="77"/>
      <c r="Q84" s="77"/>
      <c r="R84" s="77"/>
      <c r="S84" s="77"/>
      <c r="T84" s="77"/>
      <c r="U84" s="77"/>
      <c r="V84" s="76" t="s">
        <v>12</v>
      </c>
      <c r="W84" s="76"/>
      <c r="X84" s="78">
        <v>1.14</v>
      </c>
      <c r="Y84" s="78">
        <v>0</v>
      </c>
      <c r="Z84" s="78">
        <v>0</v>
      </c>
      <c r="AA84" s="78">
        <v>0</v>
      </c>
      <c r="AB84" s="78">
        <v>0</v>
      </c>
      <c r="AC84" s="78">
        <v>0</v>
      </c>
      <c r="AD84" s="79">
        <v>0</v>
      </c>
      <c r="AE84" s="79">
        <v>0</v>
      </c>
      <c r="AF84" s="79">
        <v>0</v>
      </c>
      <c r="AG84" s="79">
        <v>0</v>
      </c>
      <c r="AH84" s="79">
        <v>1.14</v>
      </c>
      <c r="AI84" s="47" t="s">
        <v>82</v>
      </c>
    </row>
    <row r="85" spans="1:35" s="47" customFormat="1" ht="15">
      <c r="A85" s="56">
        <v>75</v>
      </c>
      <c r="B85" s="118" t="s">
        <v>640</v>
      </c>
      <c r="C85" s="118" t="s">
        <v>155</v>
      </c>
      <c r="D85" s="47" t="s">
        <v>108</v>
      </c>
      <c r="E85" s="47" t="s">
        <v>42</v>
      </c>
      <c r="F85" s="47" t="s">
        <v>76</v>
      </c>
      <c r="G85" s="47" t="s">
        <v>15</v>
      </c>
      <c r="H85" s="47" t="s">
        <v>12</v>
      </c>
      <c r="I85" s="47" t="s">
        <v>11</v>
      </c>
      <c r="J85" s="114">
        <v>42626</v>
      </c>
      <c r="K85" s="127">
        <v>7.238</v>
      </c>
      <c r="L85" s="116"/>
      <c r="M85" s="116"/>
      <c r="N85" s="116"/>
      <c r="O85" s="116"/>
      <c r="P85" s="115"/>
      <c r="Q85" s="115"/>
      <c r="R85" s="115"/>
      <c r="S85" s="115"/>
      <c r="T85" s="115"/>
      <c r="U85" s="115"/>
      <c r="V85" s="116"/>
      <c r="W85" s="116"/>
      <c r="X85" s="63">
        <v>1.12</v>
      </c>
      <c r="Y85" s="63">
        <v>0</v>
      </c>
      <c r="Z85" s="63">
        <v>0</v>
      </c>
      <c r="AA85" s="63">
        <v>0</v>
      </c>
      <c r="AB85" s="63">
        <v>0</v>
      </c>
      <c r="AC85" s="63">
        <v>0</v>
      </c>
      <c r="AD85" s="64">
        <v>0</v>
      </c>
      <c r="AE85" s="64">
        <v>0</v>
      </c>
      <c r="AF85" s="64">
        <v>0</v>
      </c>
      <c r="AG85" s="64">
        <v>0</v>
      </c>
      <c r="AH85" s="64">
        <v>1.12</v>
      </c>
      <c r="AI85" s="47" t="s">
        <v>82</v>
      </c>
    </row>
    <row r="86" spans="1:35" s="47" customFormat="1" ht="15">
      <c r="A86" s="56">
        <v>76</v>
      </c>
      <c r="B86" s="118" t="s">
        <v>545</v>
      </c>
      <c r="C86" s="118" t="s">
        <v>285</v>
      </c>
      <c r="D86" s="47" t="s">
        <v>176</v>
      </c>
      <c r="E86" s="47" t="s">
        <v>42</v>
      </c>
      <c r="F86" s="47" t="s">
        <v>77</v>
      </c>
      <c r="G86" s="47" t="s">
        <v>59</v>
      </c>
      <c r="H86" s="47" t="s">
        <v>12</v>
      </c>
      <c r="I86" s="47" t="s">
        <v>11</v>
      </c>
      <c r="J86" s="114">
        <v>41169</v>
      </c>
      <c r="K86" s="127">
        <v>7.01</v>
      </c>
      <c r="L86" s="116"/>
      <c r="M86" s="116"/>
      <c r="N86" s="116"/>
      <c r="O86" s="116"/>
      <c r="P86" s="115">
        <v>0</v>
      </c>
      <c r="Q86" s="115">
        <v>5</v>
      </c>
      <c r="R86" s="115">
        <v>0</v>
      </c>
      <c r="S86" s="115"/>
      <c r="T86" s="115"/>
      <c r="U86" s="115"/>
      <c r="V86" s="116"/>
      <c r="W86" s="116"/>
      <c r="X86" s="63">
        <v>1.01</v>
      </c>
      <c r="Y86" s="63">
        <v>0</v>
      </c>
      <c r="Z86" s="63">
        <v>0</v>
      </c>
      <c r="AA86" s="63">
        <v>0</v>
      </c>
      <c r="AB86" s="63">
        <v>0</v>
      </c>
      <c r="AC86" s="63">
        <v>0</v>
      </c>
      <c r="AD86" s="64">
        <v>0</v>
      </c>
      <c r="AE86" s="64">
        <v>0</v>
      </c>
      <c r="AF86" s="64">
        <v>0</v>
      </c>
      <c r="AG86" s="64">
        <v>0</v>
      </c>
      <c r="AH86" s="64">
        <v>1.01</v>
      </c>
      <c r="AI86" s="47" t="s">
        <v>82</v>
      </c>
    </row>
    <row r="87" spans="1:35" s="47" customFormat="1" ht="15">
      <c r="A87" s="56">
        <v>77</v>
      </c>
      <c r="B87" s="118" t="s">
        <v>550</v>
      </c>
      <c r="C87" s="118" t="s">
        <v>167</v>
      </c>
      <c r="D87" s="47" t="s">
        <v>163</v>
      </c>
      <c r="E87" s="47" t="s">
        <v>42</v>
      </c>
      <c r="F87" s="47" t="s">
        <v>76</v>
      </c>
      <c r="G87" s="47" t="s">
        <v>15</v>
      </c>
      <c r="H87" s="47" t="s">
        <v>12</v>
      </c>
      <c r="I87" s="47" t="s">
        <v>11</v>
      </c>
      <c r="J87" s="114">
        <v>42626</v>
      </c>
      <c r="K87" s="127">
        <v>6.905</v>
      </c>
      <c r="L87" s="116"/>
      <c r="M87" s="116"/>
      <c r="N87" s="116"/>
      <c r="O87" s="116"/>
      <c r="P87" s="115">
        <v>0</v>
      </c>
      <c r="Q87" s="115">
        <v>3</v>
      </c>
      <c r="R87" s="115">
        <v>13</v>
      </c>
      <c r="S87" s="115"/>
      <c r="T87" s="115"/>
      <c r="U87" s="115"/>
      <c r="V87" s="116"/>
      <c r="W87" s="116"/>
      <c r="X87" s="63">
        <v>0.95</v>
      </c>
      <c r="Y87" s="63">
        <v>0</v>
      </c>
      <c r="Z87" s="63">
        <v>0</v>
      </c>
      <c r="AA87" s="63">
        <v>0</v>
      </c>
      <c r="AB87" s="63">
        <v>0</v>
      </c>
      <c r="AC87" s="63">
        <v>0</v>
      </c>
      <c r="AD87" s="64">
        <v>0</v>
      </c>
      <c r="AE87" s="64">
        <v>0</v>
      </c>
      <c r="AF87" s="64">
        <v>0</v>
      </c>
      <c r="AG87" s="64">
        <v>0</v>
      </c>
      <c r="AH87" s="64">
        <v>0.95</v>
      </c>
      <c r="AI87" s="47" t="s">
        <v>82</v>
      </c>
    </row>
    <row r="88" spans="1:35" s="47" customFormat="1" ht="15">
      <c r="A88" s="46">
        <v>78</v>
      </c>
      <c r="B88" s="118" t="s">
        <v>683</v>
      </c>
      <c r="C88" s="118" t="s">
        <v>684</v>
      </c>
      <c r="D88" s="47" t="s">
        <v>112</v>
      </c>
      <c r="E88" s="47" t="s">
        <v>42</v>
      </c>
      <c r="F88" s="47" t="s">
        <v>76</v>
      </c>
      <c r="G88" s="47" t="s">
        <v>15</v>
      </c>
      <c r="H88" s="47" t="s">
        <v>12</v>
      </c>
      <c r="I88" s="47" t="s">
        <v>11</v>
      </c>
      <c r="J88" s="114">
        <v>40141</v>
      </c>
      <c r="K88" s="115">
        <v>6.857</v>
      </c>
      <c r="L88" s="116"/>
      <c r="M88" s="116"/>
      <c r="N88" s="116"/>
      <c r="O88" s="116"/>
      <c r="P88" s="115">
        <v>0</v>
      </c>
      <c r="Q88" s="115">
        <v>2</v>
      </c>
      <c r="R88" s="115">
        <v>18</v>
      </c>
      <c r="S88" s="115"/>
      <c r="T88" s="115"/>
      <c r="U88" s="115"/>
      <c r="V88" s="116"/>
      <c r="W88" s="116"/>
      <c r="X88" s="63">
        <v>0.93</v>
      </c>
      <c r="Y88" s="63">
        <v>0</v>
      </c>
      <c r="Z88" s="63">
        <v>0</v>
      </c>
      <c r="AA88" s="63">
        <v>0</v>
      </c>
      <c r="AB88" s="63">
        <v>0</v>
      </c>
      <c r="AC88" s="63">
        <v>0</v>
      </c>
      <c r="AD88" s="64">
        <v>0</v>
      </c>
      <c r="AE88" s="64">
        <v>0</v>
      </c>
      <c r="AF88" s="64">
        <v>0</v>
      </c>
      <c r="AG88" s="64">
        <v>0</v>
      </c>
      <c r="AH88" s="64">
        <v>0.93</v>
      </c>
      <c r="AI88" s="47" t="s">
        <v>82</v>
      </c>
    </row>
    <row r="89" spans="1:35" s="47" customFormat="1" ht="15">
      <c r="A89" s="75">
        <v>79</v>
      </c>
      <c r="B89" s="118" t="s">
        <v>641</v>
      </c>
      <c r="C89" s="118" t="s">
        <v>96</v>
      </c>
      <c r="D89" s="47" t="s">
        <v>103</v>
      </c>
      <c r="E89" s="47" t="s">
        <v>42</v>
      </c>
      <c r="F89" s="47" t="s">
        <v>76</v>
      </c>
      <c r="G89" s="47" t="s">
        <v>15</v>
      </c>
      <c r="H89" s="47" t="s">
        <v>12</v>
      </c>
      <c r="I89" s="47" t="s">
        <v>11</v>
      </c>
      <c r="J89" s="114">
        <v>41592</v>
      </c>
      <c r="K89" s="127">
        <v>6.84</v>
      </c>
      <c r="L89" s="116"/>
      <c r="M89" s="116"/>
      <c r="N89" s="116"/>
      <c r="O89" s="116"/>
      <c r="P89" s="115">
        <v>0</v>
      </c>
      <c r="Q89" s="115">
        <v>5</v>
      </c>
      <c r="R89" s="115">
        <v>0</v>
      </c>
      <c r="S89" s="115"/>
      <c r="T89" s="115"/>
      <c r="U89" s="115"/>
      <c r="V89" s="116"/>
      <c r="W89" s="116"/>
      <c r="X89" s="63">
        <v>0.92</v>
      </c>
      <c r="Y89" s="63">
        <v>0</v>
      </c>
      <c r="Z89" s="63">
        <v>0</v>
      </c>
      <c r="AA89" s="63">
        <v>0</v>
      </c>
      <c r="AB89" s="63">
        <v>0</v>
      </c>
      <c r="AC89" s="63">
        <v>0</v>
      </c>
      <c r="AD89" s="64">
        <v>0</v>
      </c>
      <c r="AE89" s="64">
        <v>0</v>
      </c>
      <c r="AF89" s="64">
        <v>0</v>
      </c>
      <c r="AG89" s="64">
        <v>0</v>
      </c>
      <c r="AH89" s="64">
        <v>0.92</v>
      </c>
      <c r="AI89" s="47" t="s">
        <v>82</v>
      </c>
    </row>
    <row r="90" spans="1:35" s="47" customFormat="1" ht="15">
      <c r="A90" s="56">
        <v>80</v>
      </c>
      <c r="B90" s="118" t="s">
        <v>414</v>
      </c>
      <c r="C90" s="118" t="s">
        <v>201</v>
      </c>
      <c r="D90" s="47" t="s">
        <v>110</v>
      </c>
      <c r="E90" s="47" t="s">
        <v>42</v>
      </c>
      <c r="F90" s="47" t="s">
        <v>76</v>
      </c>
      <c r="G90" s="47" t="s">
        <v>15</v>
      </c>
      <c r="H90" s="47" t="s">
        <v>12</v>
      </c>
      <c r="I90" s="47" t="s">
        <v>11</v>
      </c>
      <c r="J90" s="114">
        <v>42677</v>
      </c>
      <c r="K90" s="127">
        <v>6.643</v>
      </c>
      <c r="L90" s="116"/>
      <c r="M90" s="116"/>
      <c r="N90" s="116"/>
      <c r="O90" s="116"/>
      <c r="P90" s="115"/>
      <c r="Q90" s="115"/>
      <c r="R90" s="115"/>
      <c r="S90" s="115"/>
      <c r="T90" s="115"/>
      <c r="U90" s="115"/>
      <c r="V90" s="116"/>
      <c r="W90" s="116"/>
      <c r="X90" s="63">
        <v>0.82</v>
      </c>
      <c r="Y90" s="63">
        <v>0</v>
      </c>
      <c r="Z90" s="63">
        <v>0</v>
      </c>
      <c r="AA90" s="63">
        <v>0</v>
      </c>
      <c r="AB90" s="63">
        <v>0</v>
      </c>
      <c r="AC90" s="63">
        <v>0</v>
      </c>
      <c r="AD90" s="64">
        <v>0</v>
      </c>
      <c r="AE90" s="64">
        <v>0</v>
      </c>
      <c r="AF90" s="64">
        <v>0</v>
      </c>
      <c r="AG90" s="64">
        <v>0</v>
      </c>
      <c r="AH90" s="64">
        <v>0.82</v>
      </c>
      <c r="AI90" s="47" t="s">
        <v>82</v>
      </c>
    </row>
    <row r="91" spans="1:35" s="47" customFormat="1" ht="15">
      <c r="A91" s="56">
        <v>81</v>
      </c>
      <c r="B91" s="118" t="s">
        <v>620</v>
      </c>
      <c r="C91" s="118" t="s">
        <v>143</v>
      </c>
      <c r="D91" s="47" t="s">
        <v>97</v>
      </c>
      <c r="E91" s="47" t="s">
        <v>42</v>
      </c>
      <c r="F91" s="47" t="s">
        <v>76</v>
      </c>
      <c r="G91" s="47" t="s">
        <v>15</v>
      </c>
      <c r="H91" s="47" t="s">
        <v>12</v>
      </c>
      <c r="I91" s="47" t="s">
        <v>11</v>
      </c>
      <c r="J91" s="114">
        <v>41592</v>
      </c>
      <c r="K91" s="127">
        <v>6.547</v>
      </c>
      <c r="L91" s="116"/>
      <c r="M91" s="116"/>
      <c r="N91" s="116"/>
      <c r="O91" s="116"/>
      <c r="P91" s="115"/>
      <c r="Q91" s="115"/>
      <c r="R91" s="115"/>
      <c r="S91" s="115"/>
      <c r="T91" s="115"/>
      <c r="U91" s="115"/>
      <c r="V91" s="116" t="s">
        <v>12</v>
      </c>
      <c r="W91" s="116"/>
      <c r="X91" s="63">
        <v>0.77</v>
      </c>
      <c r="Y91" s="63">
        <v>0</v>
      </c>
      <c r="Z91" s="63">
        <v>0</v>
      </c>
      <c r="AA91" s="63">
        <v>0</v>
      </c>
      <c r="AB91" s="63">
        <v>0</v>
      </c>
      <c r="AC91" s="63">
        <v>0</v>
      </c>
      <c r="AD91" s="64">
        <v>0</v>
      </c>
      <c r="AE91" s="64">
        <v>0</v>
      </c>
      <c r="AF91" s="64">
        <v>0</v>
      </c>
      <c r="AG91" s="64">
        <v>0</v>
      </c>
      <c r="AH91" s="64">
        <v>0.77</v>
      </c>
      <c r="AI91" s="47" t="s">
        <v>82</v>
      </c>
    </row>
    <row r="92" spans="1:35" s="47" customFormat="1" ht="15">
      <c r="A92" s="56">
        <v>82</v>
      </c>
      <c r="B92" s="47" t="s">
        <v>321</v>
      </c>
      <c r="C92" s="47" t="s">
        <v>96</v>
      </c>
      <c r="D92" s="47" t="s">
        <v>97</v>
      </c>
      <c r="E92" s="47" t="s">
        <v>42</v>
      </c>
      <c r="F92" s="47" t="s">
        <v>76</v>
      </c>
      <c r="G92" s="47" t="s">
        <v>15</v>
      </c>
      <c r="H92" s="47" t="s">
        <v>12</v>
      </c>
      <c r="I92" s="47" t="s">
        <v>11</v>
      </c>
      <c r="J92" s="114">
        <v>39399</v>
      </c>
      <c r="K92" s="115">
        <v>6.405</v>
      </c>
      <c r="L92" s="116"/>
      <c r="M92" s="116"/>
      <c r="N92" s="116"/>
      <c r="O92" s="116"/>
      <c r="P92" s="115"/>
      <c r="Q92" s="115"/>
      <c r="R92" s="115"/>
      <c r="S92" s="115"/>
      <c r="T92" s="115"/>
      <c r="U92" s="115"/>
      <c r="V92" s="116"/>
      <c r="W92" s="116"/>
      <c r="X92" s="63">
        <v>0.7</v>
      </c>
      <c r="Y92" s="63">
        <v>0</v>
      </c>
      <c r="Z92" s="63">
        <v>0</v>
      </c>
      <c r="AA92" s="63">
        <v>0</v>
      </c>
      <c r="AB92" s="63">
        <v>0</v>
      </c>
      <c r="AC92" s="63">
        <v>0</v>
      </c>
      <c r="AD92" s="64">
        <v>0</v>
      </c>
      <c r="AE92" s="64">
        <v>0</v>
      </c>
      <c r="AF92" s="64">
        <v>0</v>
      </c>
      <c r="AG92" s="64">
        <v>0</v>
      </c>
      <c r="AH92" s="64">
        <v>0.7</v>
      </c>
      <c r="AI92" s="47" t="s">
        <v>82</v>
      </c>
    </row>
    <row r="93" spans="1:35" s="41" customFormat="1" ht="15">
      <c r="A93" s="46">
        <v>83</v>
      </c>
      <c r="B93" s="65" t="s">
        <v>567</v>
      </c>
      <c r="C93" s="65" t="s">
        <v>233</v>
      </c>
      <c r="D93" s="41" t="s">
        <v>117</v>
      </c>
      <c r="E93" s="41" t="s">
        <v>42</v>
      </c>
      <c r="F93" s="41" t="s">
        <v>76</v>
      </c>
      <c r="G93" s="41" t="s">
        <v>15</v>
      </c>
      <c r="H93" s="41" t="s">
        <v>12</v>
      </c>
      <c r="I93" s="41" t="s">
        <v>11</v>
      </c>
      <c r="J93" s="66">
        <v>42991</v>
      </c>
      <c r="K93" s="67">
        <v>6.357</v>
      </c>
      <c r="L93" s="68"/>
      <c r="M93" s="68"/>
      <c r="N93" s="68"/>
      <c r="O93" s="68"/>
      <c r="P93" s="69"/>
      <c r="Q93" s="69"/>
      <c r="R93" s="69"/>
      <c r="S93" s="69"/>
      <c r="T93" s="69"/>
      <c r="U93" s="69"/>
      <c r="V93" s="68" t="s">
        <v>12</v>
      </c>
      <c r="W93" s="68"/>
      <c r="X93" s="54">
        <v>0.68</v>
      </c>
      <c r="Y93" s="54">
        <v>0</v>
      </c>
      <c r="Z93" s="54">
        <v>0</v>
      </c>
      <c r="AA93" s="54">
        <v>0</v>
      </c>
      <c r="AB93" s="54">
        <v>0</v>
      </c>
      <c r="AC93" s="54">
        <v>0</v>
      </c>
      <c r="AD93" s="55">
        <v>0</v>
      </c>
      <c r="AE93" s="55">
        <v>0</v>
      </c>
      <c r="AF93" s="55">
        <v>0</v>
      </c>
      <c r="AG93" s="55">
        <v>0</v>
      </c>
      <c r="AH93" s="55">
        <v>0.68</v>
      </c>
      <c r="AI93" s="47" t="s">
        <v>82</v>
      </c>
    </row>
    <row r="94" spans="1:35" s="74" customFormat="1" ht="15">
      <c r="A94" s="75">
        <v>84</v>
      </c>
      <c r="B94" s="94" t="s">
        <v>638</v>
      </c>
      <c r="C94" s="94" t="s">
        <v>117</v>
      </c>
      <c r="D94" s="74" t="s">
        <v>427</v>
      </c>
      <c r="E94" s="74" t="s">
        <v>42</v>
      </c>
      <c r="F94" s="74" t="s">
        <v>76</v>
      </c>
      <c r="G94" s="74" t="s">
        <v>15</v>
      </c>
      <c r="H94" s="74" t="s">
        <v>12</v>
      </c>
      <c r="I94" s="74" t="s">
        <v>11</v>
      </c>
      <c r="J94" s="95">
        <v>42333</v>
      </c>
      <c r="K94" s="107">
        <v>6.333</v>
      </c>
      <c r="L94" s="76"/>
      <c r="M94" s="76"/>
      <c r="N94" s="76"/>
      <c r="O94" s="76"/>
      <c r="P94" s="77"/>
      <c r="Q94" s="77"/>
      <c r="R94" s="77"/>
      <c r="S94" s="77"/>
      <c r="T94" s="77"/>
      <c r="U94" s="77"/>
      <c r="V94" s="76"/>
      <c r="W94" s="76"/>
      <c r="X94" s="78">
        <v>0.67</v>
      </c>
      <c r="Y94" s="78">
        <v>0</v>
      </c>
      <c r="Z94" s="78">
        <v>0</v>
      </c>
      <c r="AA94" s="78">
        <v>0</v>
      </c>
      <c r="AB94" s="78">
        <v>0</v>
      </c>
      <c r="AC94" s="78">
        <v>0</v>
      </c>
      <c r="AD94" s="79">
        <v>0</v>
      </c>
      <c r="AE94" s="79">
        <v>0</v>
      </c>
      <c r="AF94" s="79">
        <v>0</v>
      </c>
      <c r="AG94" s="79">
        <v>0</v>
      </c>
      <c r="AH94" s="79">
        <v>0.67</v>
      </c>
      <c r="AI94" s="47" t="s">
        <v>82</v>
      </c>
    </row>
    <row r="95" spans="1:35" s="47" customFormat="1" ht="15">
      <c r="A95" s="56">
        <v>85</v>
      </c>
      <c r="B95" s="118" t="s">
        <v>727</v>
      </c>
      <c r="C95" s="118" t="s">
        <v>167</v>
      </c>
      <c r="D95" s="47" t="s">
        <v>129</v>
      </c>
      <c r="E95" s="47" t="s">
        <v>42</v>
      </c>
      <c r="F95" s="47" t="s">
        <v>76</v>
      </c>
      <c r="G95" s="47" t="s">
        <v>15</v>
      </c>
      <c r="H95" s="47" t="s">
        <v>12</v>
      </c>
      <c r="I95" s="47" t="s">
        <v>11</v>
      </c>
      <c r="J95" s="114">
        <v>42919</v>
      </c>
      <c r="K95" s="115">
        <v>6.262</v>
      </c>
      <c r="L95" s="116"/>
      <c r="M95" s="116"/>
      <c r="N95" s="116"/>
      <c r="O95" s="116"/>
      <c r="P95" s="115"/>
      <c r="Q95" s="115"/>
      <c r="R95" s="115"/>
      <c r="S95" s="115"/>
      <c r="T95" s="115"/>
      <c r="U95" s="115"/>
      <c r="V95" s="116" t="s">
        <v>12</v>
      </c>
      <c r="W95" s="116"/>
      <c r="X95" s="63">
        <v>0.63</v>
      </c>
      <c r="Y95" s="63">
        <v>0</v>
      </c>
      <c r="Z95" s="63">
        <v>0</v>
      </c>
      <c r="AA95" s="63">
        <v>0</v>
      </c>
      <c r="AB95" s="63">
        <v>0</v>
      </c>
      <c r="AC95" s="63">
        <v>0</v>
      </c>
      <c r="AD95" s="64">
        <v>0</v>
      </c>
      <c r="AE95" s="64">
        <v>0</v>
      </c>
      <c r="AF95" s="64">
        <v>0</v>
      </c>
      <c r="AG95" s="64">
        <v>0</v>
      </c>
      <c r="AH95" s="64">
        <v>0.63</v>
      </c>
      <c r="AI95" s="47" t="s">
        <v>82</v>
      </c>
    </row>
    <row r="96" spans="1:35" s="47" customFormat="1" ht="15">
      <c r="A96" s="56">
        <v>86</v>
      </c>
      <c r="B96" s="118" t="s">
        <v>753</v>
      </c>
      <c r="C96" s="118" t="s">
        <v>754</v>
      </c>
      <c r="D96" s="47" t="s">
        <v>125</v>
      </c>
      <c r="E96" s="47" t="s">
        <v>42</v>
      </c>
      <c r="F96" s="47" t="s">
        <v>76</v>
      </c>
      <c r="G96" s="47" t="s">
        <v>15</v>
      </c>
      <c r="H96" s="47" t="s">
        <v>12</v>
      </c>
      <c r="I96" s="47" t="s">
        <v>11</v>
      </c>
      <c r="J96" s="114">
        <v>42255</v>
      </c>
      <c r="K96" s="115">
        <v>6.198</v>
      </c>
      <c r="L96" s="116"/>
      <c r="M96" s="116"/>
      <c r="N96" s="116"/>
      <c r="O96" s="116"/>
      <c r="P96" s="115"/>
      <c r="Q96" s="115"/>
      <c r="R96" s="115"/>
      <c r="S96" s="115"/>
      <c r="T96" s="115"/>
      <c r="U96" s="115"/>
      <c r="V96" s="116"/>
      <c r="W96" s="116"/>
      <c r="X96" s="63">
        <v>0.6</v>
      </c>
      <c r="Y96" s="63">
        <v>0</v>
      </c>
      <c r="Z96" s="63">
        <v>0</v>
      </c>
      <c r="AA96" s="63">
        <v>0</v>
      </c>
      <c r="AB96" s="63">
        <v>0</v>
      </c>
      <c r="AC96" s="63">
        <v>0</v>
      </c>
      <c r="AD96" s="64">
        <v>0</v>
      </c>
      <c r="AE96" s="64">
        <v>0</v>
      </c>
      <c r="AF96" s="64">
        <v>0</v>
      </c>
      <c r="AG96" s="64">
        <v>0</v>
      </c>
      <c r="AH96" s="64">
        <v>0.6</v>
      </c>
      <c r="AI96" s="47" t="s">
        <v>82</v>
      </c>
    </row>
    <row r="97" spans="1:35" s="47" customFormat="1" ht="15">
      <c r="A97" s="56">
        <v>87</v>
      </c>
      <c r="B97" s="118" t="s">
        <v>695</v>
      </c>
      <c r="C97" s="118" t="s">
        <v>99</v>
      </c>
      <c r="D97" s="47" t="s">
        <v>125</v>
      </c>
      <c r="E97" s="47" t="s">
        <v>42</v>
      </c>
      <c r="F97" s="47" t="s">
        <v>76</v>
      </c>
      <c r="G97" s="47" t="s">
        <v>15</v>
      </c>
      <c r="H97" s="47" t="s">
        <v>12</v>
      </c>
      <c r="I97" s="47" t="s">
        <v>11</v>
      </c>
      <c r="J97" s="114">
        <v>41592</v>
      </c>
      <c r="K97" s="115">
        <v>6.132</v>
      </c>
      <c r="L97" s="116"/>
      <c r="M97" s="116"/>
      <c r="N97" s="116"/>
      <c r="O97" s="116"/>
      <c r="P97" s="115"/>
      <c r="Q97" s="115"/>
      <c r="R97" s="115"/>
      <c r="S97" s="115"/>
      <c r="T97" s="115"/>
      <c r="U97" s="115"/>
      <c r="V97" s="116" t="s">
        <v>12</v>
      </c>
      <c r="W97" s="116"/>
      <c r="X97" s="63">
        <v>0.57</v>
      </c>
      <c r="Y97" s="63">
        <v>0</v>
      </c>
      <c r="Z97" s="63">
        <v>0</v>
      </c>
      <c r="AA97" s="63">
        <v>0</v>
      </c>
      <c r="AB97" s="63">
        <v>0</v>
      </c>
      <c r="AC97" s="63">
        <v>0</v>
      </c>
      <c r="AD97" s="64">
        <v>0</v>
      </c>
      <c r="AE97" s="64">
        <v>0</v>
      </c>
      <c r="AF97" s="64">
        <v>0</v>
      </c>
      <c r="AG97" s="64">
        <v>0</v>
      </c>
      <c r="AH97" s="64">
        <v>0.57</v>
      </c>
      <c r="AI97" s="47" t="s">
        <v>82</v>
      </c>
    </row>
    <row r="98" spans="1:35" s="47" customFormat="1" ht="15">
      <c r="A98" s="46">
        <v>88</v>
      </c>
      <c r="B98" s="118" t="s">
        <v>648</v>
      </c>
      <c r="C98" s="118" t="s">
        <v>102</v>
      </c>
      <c r="D98" s="47" t="s">
        <v>433</v>
      </c>
      <c r="E98" s="47" t="s">
        <v>42</v>
      </c>
      <c r="F98" s="47" t="s">
        <v>76</v>
      </c>
      <c r="G98" s="47" t="s">
        <v>15</v>
      </c>
      <c r="H98" s="47" t="s">
        <v>12</v>
      </c>
      <c r="I98" s="47" t="s">
        <v>11</v>
      </c>
      <c r="J98" s="114">
        <v>43208</v>
      </c>
      <c r="K98" s="127">
        <v>6.095</v>
      </c>
      <c r="L98" s="116"/>
      <c r="M98" s="116"/>
      <c r="N98" s="116"/>
      <c r="O98" s="116"/>
      <c r="P98" s="115"/>
      <c r="Q98" s="115"/>
      <c r="R98" s="115"/>
      <c r="S98" s="115"/>
      <c r="T98" s="115"/>
      <c r="U98" s="115"/>
      <c r="V98" s="116"/>
      <c r="W98" s="116"/>
      <c r="X98" s="63">
        <v>0.55</v>
      </c>
      <c r="Y98" s="63">
        <v>0</v>
      </c>
      <c r="Z98" s="63">
        <v>0</v>
      </c>
      <c r="AA98" s="63">
        <v>0</v>
      </c>
      <c r="AB98" s="63">
        <v>0</v>
      </c>
      <c r="AC98" s="63">
        <v>0</v>
      </c>
      <c r="AD98" s="64">
        <v>0</v>
      </c>
      <c r="AE98" s="64">
        <v>0</v>
      </c>
      <c r="AF98" s="64">
        <v>0</v>
      </c>
      <c r="AG98" s="64">
        <v>0</v>
      </c>
      <c r="AH98" s="64">
        <v>0.55</v>
      </c>
      <c r="AI98" s="47" t="s">
        <v>82</v>
      </c>
    </row>
    <row r="99" spans="1:35" s="47" customFormat="1" ht="15">
      <c r="A99" s="75">
        <v>89</v>
      </c>
      <c r="B99" s="118" t="s">
        <v>369</v>
      </c>
      <c r="C99" s="118" t="s">
        <v>105</v>
      </c>
      <c r="D99" s="47" t="s">
        <v>112</v>
      </c>
      <c r="E99" s="47" t="s">
        <v>42</v>
      </c>
      <c r="F99" s="47" t="s">
        <v>76</v>
      </c>
      <c r="G99" s="47" t="s">
        <v>15</v>
      </c>
      <c r="H99" s="47" t="s">
        <v>12</v>
      </c>
      <c r="I99" s="47" t="s">
        <v>11</v>
      </c>
      <c r="J99" s="114">
        <v>42255</v>
      </c>
      <c r="K99" s="127">
        <v>6.085</v>
      </c>
      <c r="L99" s="116"/>
      <c r="M99" s="116"/>
      <c r="N99" s="116"/>
      <c r="O99" s="116"/>
      <c r="P99" s="115"/>
      <c r="Q99" s="115"/>
      <c r="R99" s="115"/>
      <c r="S99" s="115"/>
      <c r="T99" s="115"/>
      <c r="U99" s="115"/>
      <c r="V99" s="116"/>
      <c r="W99" s="116"/>
      <c r="X99" s="63">
        <v>0.54</v>
      </c>
      <c r="Y99" s="63">
        <v>0</v>
      </c>
      <c r="Z99" s="63">
        <v>0</v>
      </c>
      <c r="AA99" s="63">
        <v>0</v>
      </c>
      <c r="AB99" s="63">
        <v>0</v>
      </c>
      <c r="AC99" s="63">
        <v>0</v>
      </c>
      <c r="AD99" s="64">
        <v>0</v>
      </c>
      <c r="AE99" s="64">
        <v>0</v>
      </c>
      <c r="AF99" s="64">
        <v>0</v>
      </c>
      <c r="AG99" s="64">
        <v>0</v>
      </c>
      <c r="AH99" s="64">
        <v>0.54</v>
      </c>
      <c r="AI99" s="47" t="s">
        <v>82</v>
      </c>
    </row>
    <row r="100" spans="1:35" s="47" customFormat="1" ht="15">
      <c r="A100" s="56">
        <v>90</v>
      </c>
      <c r="B100" s="118" t="s">
        <v>685</v>
      </c>
      <c r="C100" s="118" t="s">
        <v>110</v>
      </c>
      <c r="D100" s="47" t="s">
        <v>782</v>
      </c>
      <c r="E100" s="47" t="s">
        <v>42</v>
      </c>
      <c r="F100" s="47" t="s">
        <v>76</v>
      </c>
      <c r="G100" s="47" t="s">
        <v>15</v>
      </c>
      <c r="H100" s="47" t="s">
        <v>12</v>
      </c>
      <c r="I100" s="47" t="s">
        <v>11</v>
      </c>
      <c r="J100" s="114">
        <v>41116</v>
      </c>
      <c r="K100" s="115">
        <v>5.868</v>
      </c>
      <c r="L100" s="116"/>
      <c r="M100" s="116"/>
      <c r="N100" s="116"/>
      <c r="O100" s="116"/>
      <c r="P100" s="115"/>
      <c r="Q100" s="115"/>
      <c r="R100" s="115"/>
      <c r="S100" s="115"/>
      <c r="T100" s="115"/>
      <c r="U100" s="115"/>
      <c r="V100" s="116"/>
      <c r="W100" s="116"/>
      <c r="X100" s="63">
        <v>0.43</v>
      </c>
      <c r="Y100" s="63">
        <v>0</v>
      </c>
      <c r="Z100" s="63">
        <v>0</v>
      </c>
      <c r="AA100" s="63">
        <v>0</v>
      </c>
      <c r="AB100" s="63">
        <v>0</v>
      </c>
      <c r="AC100" s="63">
        <v>0</v>
      </c>
      <c r="AD100" s="64">
        <v>0</v>
      </c>
      <c r="AE100" s="64">
        <v>0</v>
      </c>
      <c r="AF100" s="64">
        <v>0</v>
      </c>
      <c r="AG100" s="64">
        <v>0</v>
      </c>
      <c r="AH100" s="64">
        <v>0.43</v>
      </c>
      <c r="AI100" s="47" t="s">
        <v>82</v>
      </c>
    </row>
    <row r="101" spans="1:35" s="47" customFormat="1" ht="15">
      <c r="A101" s="56">
        <v>91</v>
      </c>
      <c r="B101" s="118" t="s">
        <v>515</v>
      </c>
      <c r="C101" s="118" t="s">
        <v>655</v>
      </c>
      <c r="D101" s="47" t="s">
        <v>194</v>
      </c>
      <c r="E101" s="47" t="s">
        <v>42</v>
      </c>
      <c r="F101" s="47" t="s">
        <v>77</v>
      </c>
      <c r="G101" s="47" t="s">
        <v>59</v>
      </c>
      <c r="H101" s="47" t="s">
        <v>14</v>
      </c>
      <c r="I101" s="47" t="s">
        <v>13</v>
      </c>
      <c r="J101" s="114">
        <v>40648</v>
      </c>
      <c r="K101" s="127">
        <v>7</v>
      </c>
      <c r="L101" s="116"/>
      <c r="M101" s="116"/>
      <c r="N101" s="116"/>
      <c r="O101" s="116"/>
      <c r="P101" s="115"/>
      <c r="Q101" s="115"/>
      <c r="R101" s="115"/>
      <c r="S101" s="115"/>
      <c r="T101" s="115"/>
      <c r="U101" s="115"/>
      <c r="V101" s="116"/>
      <c r="W101" s="116"/>
      <c r="X101" s="63">
        <v>1</v>
      </c>
      <c r="Y101" s="63">
        <v>0</v>
      </c>
      <c r="Z101" s="63">
        <v>0</v>
      </c>
      <c r="AA101" s="63">
        <v>0</v>
      </c>
      <c r="AB101" s="63">
        <v>0</v>
      </c>
      <c r="AC101" s="63">
        <v>0</v>
      </c>
      <c r="AD101" s="64">
        <v>0</v>
      </c>
      <c r="AE101" s="64">
        <v>7</v>
      </c>
      <c r="AF101" s="64">
        <v>7</v>
      </c>
      <c r="AG101" s="64">
        <v>7</v>
      </c>
      <c r="AH101" s="64">
        <v>8</v>
      </c>
      <c r="AI101" s="47" t="s">
        <v>82</v>
      </c>
    </row>
    <row r="102" spans="1:35" s="47" customFormat="1" ht="15">
      <c r="A102" s="56">
        <v>92</v>
      </c>
      <c r="B102" s="58" t="s">
        <v>319</v>
      </c>
      <c r="C102" s="58" t="s">
        <v>190</v>
      </c>
      <c r="D102" s="58" t="s">
        <v>112</v>
      </c>
      <c r="E102" s="58" t="s">
        <v>42</v>
      </c>
      <c r="F102" s="47" t="s">
        <v>77</v>
      </c>
      <c r="G102" s="47" t="s">
        <v>59</v>
      </c>
      <c r="H102" s="47" t="s">
        <v>14</v>
      </c>
      <c r="I102" s="58" t="s">
        <v>13</v>
      </c>
      <c r="J102" s="59">
        <v>38623</v>
      </c>
      <c r="K102" s="60">
        <v>7.64</v>
      </c>
      <c r="L102" s="61"/>
      <c r="M102" s="61"/>
      <c r="N102" s="61"/>
      <c r="O102" s="61" t="s">
        <v>12</v>
      </c>
      <c r="P102" s="62"/>
      <c r="Q102" s="62"/>
      <c r="R102" s="62"/>
      <c r="S102" s="62">
        <v>1</v>
      </c>
      <c r="T102" s="62">
        <v>3</v>
      </c>
      <c r="U102" s="62">
        <v>11</v>
      </c>
      <c r="V102" s="61"/>
      <c r="W102" s="61"/>
      <c r="X102" s="63">
        <v>1.32</v>
      </c>
      <c r="Y102" s="63">
        <v>0</v>
      </c>
      <c r="Z102" s="63">
        <v>2</v>
      </c>
      <c r="AA102" s="63">
        <v>2</v>
      </c>
      <c r="AB102" s="63">
        <v>0</v>
      </c>
      <c r="AC102" s="63">
        <v>3.75</v>
      </c>
      <c r="AD102" s="64">
        <v>0</v>
      </c>
      <c r="AE102" s="64">
        <v>0</v>
      </c>
      <c r="AF102" s="64">
        <v>0</v>
      </c>
      <c r="AG102" s="64">
        <v>0</v>
      </c>
      <c r="AH102" s="64">
        <v>7.07</v>
      </c>
      <c r="AI102" s="47" t="s">
        <v>82</v>
      </c>
    </row>
    <row r="103" spans="1:35" s="47" customFormat="1" ht="15">
      <c r="A103" s="46">
        <v>93</v>
      </c>
      <c r="B103" s="58" t="s">
        <v>305</v>
      </c>
      <c r="C103" s="58" t="s">
        <v>306</v>
      </c>
      <c r="D103" s="58" t="s">
        <v>112</v>
      </c>
      <c r="E103" s="58" t="s">
        <v>42</v>
      </c>
      <c r="F103" s="58" t="s">
        <v>77</v>
      </c>
      <c r="G103" s="58" t="s">
        <v>59</v>
      </c>
      <c r="H103" s="58" t="s">
        <v>14</v>
      </c>
      <c r="I103" s="58" t="s">
        <v>13</v>
      </c>
      <c r="J103" s="59">
        <v>41310</v>
      </c>
      <c r="K103" s="60">
        <v>7.55</v>
      </c>
      <c r="L103" s="61"/>
      <c r="M103" s="61"/>
      <c r="N103" s="61"/>
      <c r="O103" s="61"/>
      <c r="P103" s="62"/>
      <c r="Q103" s="62"/>
      <c r="R103" s="62"/>
      <c r="S103" s="62">
        <v>1</v>
      </c>
      <c r="T103" s="62">
        <v>10</v>
      </c>
      <c r="U103" s="62">
        <v>2</v>
      </c>
      <c r="V103" s="61"/>
      <c r="W103" s="61"/>
      <c r="X103" s="63">
        <v>1.28</v>
      </c>
      <c r="Y103" s="63">
        <v>0</v>
      </c>
      <c r="Z103" s="63">
        <v>0</v>
      </c>
      <c r="AA103" s="63">
        <v>0</v>
      </c>
      <c r="AB103" s="63">
        <v>0</v>
      </c>
      <c r="AC103" s="63">
        <v>5.5</v>
      </c>
      <c r="AD103" s="64">
        <v>0</v>
      </c>
      <c r="AE103" s="64">
        <v>0</v>
      </c>
      <c r="AF103" s="64">
        <v>0</v>
      </c>
      <c r="AG103" s="64">
        <v>0</v>
      </c>
      <c r="AH103" s="64">
        <v>6.78</v>
      </c>
      <c r="AI103" s="47" t="s">
        <v>82</v>
      </c>
    </row>
    <row r="104" spans="1:35" s="41" customFormat="1" ht="15">
      <c r="A104" s="75">
        <v>94</v>
      </c>
      <c r="B104" s="65" t="s">
        <v>544</v>
      </c>
      <c r="C104" s="65" t="s">
        <v>157</v>
      </c>
      <c r="D104" s="41" t="s">
        <v>97</v>
      </c>
      <c r="E104" s="41" t="s">
        <v>42</v>
      </c>
      <c r="F104" s="41" t="s">
        <v>77</v>
      </c>
      <c r="G104" s="41" t="s">
        <v>59</v>
      </c>
      <c r="H104" s="41" t="s">
        <v>14</v>
      </c>
      <c r="I104" s="41" t="s">
        <v>13</v>
      </c>
      <c r="J104" s="66">
        <v>38407</v>
      </c>
      <c r="K104" s="67">
        <v>7.11</v>
      </c>
      <c r="L104" s="68"/>
      <c r="M104" s="68" t="s">
        <v>12</v>
      </c>
      <c r="N104" s="68"/>
      <c r="O104" s="68"/>
      <c r="P104" s="69"/>
      <c r="Q104" s="101"/>
      <c r="R104" s="69"/>
      <c r="S104" s="69"/>
      <c r="T104" s="69"/>
      <c r="U104" s="69"/>
      <c r="V104" s="68"/>
      <c r="W104" s="68"/>
      <c r="X104" s="54">
        <v>1.06</v>
      </c>
      <c r="Y104" s="54">
        <v>4</v>
      </c>
      <c r="Z104" s="54">
        <v>0</v>
      </c>
      <c r="AA104" s="54">
        <v>4</v>
      </c>
      <c r="AB104" s="54">
        <v>0</v>
      </c>
      <c r="AC104" s="54">
        <v>0</v>
      </c>
      <c r="AD104" s="55">
        <v>0</v>
      </c>
      <c r="AE104" s="55">
        <v>0</v>
      </c>
      <c r="AF104" s="55">
        <v>0</v>
      </c>
      <c r="AG104" s="55">
        <v>0</v>
      </c>
      <c r="AH104" s="55">
        <v>5.06</v>
      </c>
      <c r="AI104" s="41" t="s">
        <v>82</v>
      </c>
    </row>
    <row r="105" spans="1:35" s="74" customFormat="1" ht="15">
      <c r="A105" s="56">
        <v>95</v>
      </c>
      <c r="B105" s="70" t="s">
        <v>243</v>
      </c>
      <c r="C105" s="70" t="s">
        <v>157</v>
      </c>
      <c r="D105" s="70" t="s">
        <v>230</v>
      </c>
      <c r="E105" s="70" t="s">
        <v>42</v>
      </c>
      <c r="F105" s="74" t="s">
        <v>77</v>
      </c>
      <c r="G105" s="74" t="s">
        <v>59</v>
      </c>
      <c r="H105" s="74" t="s">
        <v>14</v>
      </c>
      <c r="I105" s="70" t="s">
        <v>13</v>
      </c>
      <c r="J105" s="71">
        <v>40647</v>
      </c>
      <c r="K105" s="93">
        <v>8.18</v>
      </c>
      <c r="L105" s="73"/>
      <c r="M105" s="73"/>
      <c r="N105" s="73"/>
      <c r="O105" s="73"/>
      <c r="P105" s="72">
        <v>3</v>
      </c>
      <c r="Q105" s="72">
        <v>7</v>
      </c>
      <c r="R105" s="72">
        <v>3</v>
      </c>
      <c r="S105" s="72"/>
      <c r="T105" s="72"/>
      <c r="U105" s="72"/>
      <c r="V105" s="73"/>
      <c r="W105" s="73"/>
      <c r="X105" s="78">
        <v>1.59</v>
      </c>
      <c r="Y105" s="78">
        <v>0</v>
      </c>
      <c r="Z105" s="78">
        <v>0</v>
      </c>
      <c r="AA105" s="78">
        <v>0</v>
      </c>
      <c r="AB105" s="78">
        <v>3</v>
      </c>
      <c r="AC105" s="78">
        <v>0</v>
      </c>
      <c r="AD105" s="79">
        <v>0</v>
      </c>
      <c r="AE105" s="79">
        <v>0</v>
      </c>
      <c r="AF105" s="79">
        <v>0</v>
      </c>
      <c r="AG105" s="79">
        <v>0</v>
      </c>
      <c r="AH105" s="79">
        <v>4.59</v>
      </c>
      <c r="AI105" s="74" t="s">
        <v>82</v>
      </c>
    </row>
    <row r="106" spans="1:35" s="47" customFormat="1" ht="15">
      <c r="A106" s="56">
        <v>96</v>
      </c>
      <c r="B106" s="118" t="s">
        <v>618</v>
      </c>
      <c r="C106" s="118" t="s">
        <v>143</v>
      </c>
      <c r="D106" s="47" t="s">
        <v>158</v>
      </c>
      <c r="E106" s="47" t="s">
        <v>42</v>
      </c>
      <c r="F106" s="47" t="s">
        <v>77</v>
      </c>
      <c r="G106" s="47" t="s">
        <v>59</v>
      </c>
      <c r="H106" s="47" t="s">
        <v>14</v>
      </c>
      <c r="I106" s="47" t="s">
        <v>13</v>
      </c>
      <c r="J106" s="114">
        <v>43402</v>
      </c>
      <c r="K106" s="127">
        <v>7.5</v>
      </c>
      <c r="L106" s="116"/>
      <c r="M106" s="116"/>
      <c r="N106" s="116"/>
      <c r="O106" s="116"/>
      <c r="P106" s="115">
        <v>5</v>
      </c>
      <c r="Q106" s="115">
        <v>11</v>
      </c>
      <c r="R106" s="115">
        <v>14</v>
      </c>
      <c r="S106" s="115"/>
      <c r="T106" s="115"/>
      <c r="U106" s="115"/>
      <c r="V106" s="116"/>
      <c r="W106" s="116"/>
      <c r="X106" s="63">
        <v>1.25</v>
      </c>
      <c r="Y106" s="63">
        <v>0</v>
      </c>
      <c r="Z106" s="63">
        <v>0</v>
      </c>
      <c r="AA106" s="63">
        <v>0</v>
      </c>
      <c r="AB106" s="63">
        <v>3</v>
      </c>
      <c r="AC106" s="63">
        <v>0</v>
      </c>
      <c r="AD106" s="64">
        <v>0</v>
      </c>
      <c r="AE106" s="64">
        <v>0</v>
      </c>
      <c r="AF106" s="64">
        <v>0</v>
      </c>
      <c r="AG106" s="64">
        <v>0</v>
      </c>
      <c r="AH106" s="64">
        <v>4.25</v>
      </c>
      <c r="AI106" s="47" t="s">
        <v>82</v>
      </c>
    </row>
    <row r="107" spans="1:35" s="47" customFormat="1" ht="15">
      <c r="A107" s="56">
        <v>97</v>
      </c>
      <c r="B107" s="58" t="s">
        <v>330</v>
      </c>
      <c r="C107" s="194" t="s">
        <v>331</v>
      </c>
      <c r="D107" s="58" t="s">
        <v>122</v>
      </c>
      <c r="E107" s="58" t="s">
        <v>42</v>
      </c>
      <c r="F107" s="47" t="s">
        <v>77</v>
      </c>
      <c r="G107" s="47" t="s">
        <v>59</v>
      </c>
      <c r="H107" s="47" t="s">
        <v>14</v>
      </c>
      <c r="I107" s="58" t="s">
        <v>13</v>
      </c>
      <c r="J107" s="59">
        <v>39839</v>
      </c>
      <c r="K107" s="62">
        <v>7.26</v>
      </c>
      <c r="L107" s="61"/>
      <c r="M107" s="61"/>
      <c r="N107" s="61"/>
      <c r="O107" s="61"/>
      <c r="P107" s="62">
        <v>2</v>
      </c>
      <c r="Q107" s="62">
        <v>0</v>
      </c>
      <c r="R107" s="62">
        <v>8</v>
      </c>
      <c r="S107" s="62">
        <v>0</v>
      </c>
      <c r="T107" s="62">
        <v>3</v>
      </c>
      <c r="U107" s="62">
        <v>18</v>
      </c>
      <c r="V107" s="61"/>
      <c r="W107" s="61"/>
      <c r="X107" s="63">
        <v>1.13</v>
      </c>
      <c r="Y107" s="63">
        <v>0</v>
      </c>
      <c r="Z107" s="63">
        <v>0</v>
      </c>
      <c r="AA107" s="63">
        <v>0</v>
      </c>
      <c r="AB107" s="63">
        <v>2</v>
      </c>
      <c r="AC107" s="63">
        <v>1</v>
      </c>
      <c r="AD107" s="64">
        <v>0</v>
      </c>
      <c r="AE107" s="64">
        <v>0</v>
      </c>
      <c r="AF107" s="64">
        <v>0</v>
      </c>
      <c r="AG107" s="64">
        <v>0</v>
      </c>
      <c r="AH107" s="64">
        <v>4.13</v>
      </c>
      <c r="AI107" s="47" t="s">
        <v>82</v>
      </c>
    </row>
    <row r="108" spans="1:35" s="47" customFormat="1" ht="15">
      <c r="A108" s="46">
        <v>98</v>
      </c>
      <c r="B108" s="118" t="s">
        <v>681</v>
      </c>
      <c r="C108" s="118" t="s">
        <v>105</v>
      </c>
      <c r="D108" s="47" t="s">
        <v>100</v>
      </c>
      <c r="E108" s="47" t="s">
        <v>42</v>
      </c>
      <c r="F108" s="47" t="s">
        <v>77</v>
      </c>
      <c r="G108" s="47" t="s">
        <v>59</v>
      </c>
      <c r="H108" s="47" t="s">
        <v>14</v>
      </c>
      <c r="I108" s="47" t="s">
        <v>13</v>
      </c>
      <c r="J108" s="114">
        <v>41234</v>
      </c>
      <c r="K108" s="115">
        <v>6.85</v>
      </c>
      <c r="L108" s="116"/>
      <c r="M108" s="116"/>
      <c r="N108" s="116"/>
      <c r="O108" s="116"/>
      <c r="P108" s="115">
        <v>4</v>
      </c>
      <c r="Q108" s="115">
        <v>1</v>
      </c>
      <c r="R108" s="115">
        <v>2</v>
      </c>
      <c r="S108" s="115"/>
      <c r="T108" s="115"/>
      <c r="U108" s="115"/>
      <c r="V108" s="116"/>
      <c r="W108" s="116"/>
      <c r="X108" s="63">
        <v>0.93</v>
      </c>
      <c r="Y108" s="63">
        <v>0</v>
      </c>
      <c r="Z108" s="63">
        <v>0</v>
      </c>
      <c r="AA108" s="63">
        <v>0</v>
      </c>
      <c r="AB108" s="63">
        <v>3</v>
      </c>
      <c r="AC108" s="63">
        <v>0</v>
      </c>
      <c r="AD108" s="64">
        <v>0</v>
      </c>
      <c r="AE108" s="64">
        <v>0</v>
      </c>
      <c r="AF108" s="64">
        <v>0</v>
      </c>
      <c r="AG108" s="64">
        <v>0</v>
      </c>
      <c r="AH108" s="64">
        <v>3.93</v>
      </c>
      <c r="AI108" s="47" t="s">
        <v>82</v>
      </c>
    </row>
    <row r="109" spans="1:35" s="47" customFormat="1" ht="15">
      <c r="A109" s="75">
        <v>99</v>
      </c>
      <c r="B109" s="47" t="s">
        <v>368</v>
      </c>
      <c r="C109" s="47" t="s">
        <v>292</v>
      </c>
      <c r="D109" s="47" t="s">
        <v>110</v>
      </c>
      <c r="E109" s="47" t="s">
        <v>42</v>
      </c>
      <c r="F109" s="47" t="s">
        <v>77</v>
      </c>
      <c r="G109" s="47" t="s">
        <v>59</v>
      </c>
      <c r="H109" s="47" t="s">
        <v>14</v>
      </c>
      <c r="I109" s="47" t="s">
        <v>13</v>
      </c>
      <c r="J109" s="114">
        <v>39513</v>
      </c>
      <c r="K109" s="115">
        <v>6.63</v>
      </c>
      <c r="L109" s="116"/>
      <c r="M109" s="116"/>
      <c r="N109" s="116"/>
      <c r="O109" s="116"/>
      <c r="P109" s="115">
        <v>5</v>
      </c>
      <c r="Q109" s="115">
        <v>5</v>
      </c>
      <c r="R109" s="115">
        <v>17</v>
      </c>
      <c r="S109" s="115"/>
      <c r="T109" s="115"/>
      <c r="U109" s="115"/>
      <c r="V109" s="116"/>
      <c r="W109" s="116"/>
      <c r="X109" s="63">
        <v>0.82</v>
      </c>
      <c r="Y109" s="63">
        <v>0</v>
      </c>
      <c r="Z109" s="63">
        <v>0</v>
      </c>
      <c r="AA109" s="63">
        <v>0</v>
      </c>
      <c r="AB109" s="63">
        <v>3</v>
      </c>
      <c r="AC109" s="63">
        <v>0</v>
      </c>
      <c r="AD109" s="64">
        <v>0</v>
      </c>
      <c r="AE109" s="64">
        <v>0</v>
      </c>
      <c r="AF109" s="64">
        <v>0</v>
      </c>
      <c r="AG109" s="64">
        <v>0</v>
      </c>
      <c r="AH109" s="64">
        <v>3.82</v>
      </c>
      <c r="AI109" s="47" t="s">
        <v>82</v>
      </c>
    </row>
    <row r="110" spans="1:35" s="47" customFormat="1" ht="15">
      <c r="A110" s="56">
        <v>100</v>
      </c>
      <c r="B110" s="58" t="s">
        <v>352</v>
      </c>
      <c r="C110" s="58" t="s">
        <v>353</v>
      </c>
      <c r="D110" s="58" t="s">
        <v>97</v>
      </c>
      <c r="E110" s="58" t="s">
        <v>42</v>
      </c>
      <c r="F110" s="47" t="s">
        <v>77</v>
      </c>
      <c r="G110" s="47" t="s">
        <v>59</v>
      </c>
      <c r="H110" s="47" t="s">
        <v>14</v>
      </c>
      <c r="I110" s="58" t="s">
        <v>13</v>
      </c>
      <c r="J110" s="59">
        <v>39261</v>
      </c>
      <c r="K110" s="62">
        <v>7.87</v>
      </c>
      <c r="L110" s="61"/>
      <c r="M110" s="61"/>
      <c r="N110" s="61"/>
      <c r="O110" s="61"/>
      <c r="P110" s="62">
        <v>1</v>
      </c>
      <c r="Q110" s="62">
        <v>11</v>
      </c>
      <c r="R110" s="62">
        <v>10</v>
      </c>
      <c r="S110" s="62"/>
      <c r="T110" s="62"/>
      <c r="U110" s="62"/>
      <c r="V110" s="61" t="s">
        <v>12</v>
      </c>
      <c r="W110" s="61"/>
      <c r="X110" s="63">
        <v>1.44</v>
      </c>
      <c r="Y110" s="63">
        <v>0</v>
      </c>
      <c r="Z110" s="63">
        <v>0</v>
      </c>
      <c r="AA110" s="63">
        <v>0</v>
      </c>
      <c r="AB110" s="63">
        <v>1.5</v>
      </c>
      <c r="AC110" s="63">
        <v>0</v>
      </c>
      <c r="AD110" s="64">
        <v>0</v>
      </c>
      <c r="AE110" s="64">
        <v>0</v>
      </c>
      <c r="AF110" s="64">
        <v>0</v>
      </c>
      <c r="AG110" s="64">
        <v>0</v>
      </c>
      <c r="AH110" s="64">
        <v>2.94</v>
      </c>
      <c r="AI110" s="47" t="s">
        <v>82</v>
      </c>
    </row>
    <row r="111" spans="1:35" s="47" customFormat="1" ht="15">
      <c r="A111" s="56">
        <v>101</v>
      </c>
      <c r="B111" s="58" t="s">
        <v>286</v>
      </c>
      <c r="C111" s="58" t="s">
        <v>96</v>
      </c>
      <c r="D111" s="58" t="s">
        <v>94</v>
      </c>
      <c r="E111" s="58" t="s">
        <v>42</v>
      </c>
      <c r="F111" s="47" t="s">
        <v>77</v>
      </c>
      <c r="G111" s="47" t="s">
        <v>59</v>
      </c>
      <c r="H111" s="47" t="s">
        <v>14</v>
      </c>
      <c r="I111" s="58" t="s">
        <v>13</v>
      </c>
      <c r="J111" s="59">
        <v>40855</v>
      </c>
      <c r="K111" s="60">
        <v>7.81</v>
      </c>
      <c r="L111" s="61"/>
      <c r="M111" s="61"/>
      <c r="N111" s="61"/>
      <c r="O111" s="61"/>
      <c r="P111" s="62">
        <v>1</v>
      </c>
      <c r="Q111" s="62">
        <v>6</v>
      </c>
      <c r="R111" s="62">
        <v>0</v>
      </c>
      <c r="S111" s="62"/>
      <c r="T111" s="62"/>
      <c r="U111" s="62"/>
      <c r="V111" s="61"/>
      <c r="W111" s="61"/>
      <c r="X111" s="63">
        <v>1.41</v>
      </c>
      <c r="Y111" s="63">
        <v>0</v>
      </c>
      <c r="Z111" s="63">
        <v>0</v>
      </c>
      <c r="AA111" s="63">
        <v>0</v>
      </c>
      <c r="AB111" s="63">
        <v>1.5</v>
      </c>
      <c r="AC111" s="63">
        <v>0</v>
      </c>
      <c r="AD111" s="64">
        <v>0</v>
      </c>
      <c r="AE111" s="64">
        <v>0</v>
      </c>
      <c r="AF111" s="64">
        <v>0</v>
      </c>
      <c r="AG111" s="64">
        <v>0</v>
      </c>
      <c r="AH111" s="64">
        <v>2.91</v>
      </c>
      <c r="AI111" s="47" t="s">
        <v>82</v>
      </c>
    </row>
    <row r="112" spans="1:35" s="47" customFormat="1" ht="15">
      <c r="A112" s="56">
        <v>102</v>
      </c>
      <c r="B112" s="118" t="s">
        <v>666</v>
      </c>
      <c r="C112" s="118" t="s">
        <v>143</v>
      </c>
      <c r="D112" s="47" t="s">
        <v>110</v>
      </c>
      <c r="E112" s="47" t="s">
        <v>42</v>
      </c>
      <c r="F112" s="47" t="s">
        <v>77</v>
      </c>
      <c r="G112" s="47" t="s">
        <v>59</v>
      </c>
      <c r="H112" s="47" t="s">
        <v>14</v>
      </c>
      <c r="I112" s="47" t="s">
        <v>13</v>
      </c>
      <c r="J112" s="114">
        <v>39540</v>
      </c>
      <c r="K112" s="115">
        <v>7.71</v>
      </c>
      <c r="L112" s="116"/>
      <c r="M112" s="116"/>
      <c r="N112" s="116"/>
      <c r="O112" s="116"/>
      <c r="P112" s="115">
        <v>1</v>
      </c>
      <c r="Q112" s="115">
        <v>3</v>
      </c>
      <c r="R112" s="115">
        <v>0</v>
      </c>
      <c r="S112" s="115"/>
      <c r="T112" s="115"/>
      <c r="U112" s="115"/>
      <c r="V112" s="116"/>
      <c r="W112" s="116"/>
      <c r="X112" s="63">
        <v>1.36</v>
      </c>
      <c r="Y112" s="63">
        <v>0</v>
      </c>
      <c r="Z112" s="63">
        <v>0</v>
      </c>
      <c r="AA112" s="63">
        <v>0</v>
      </c>
      <c r="AB112" s="63">
        <v>1</v>
      </c>
      <c r="AC112" s="63">
        <v>0</v>
      </c>
      <c r="AD112" s="64">
        <v>0</v>
      </c>
      <c r="AE112" s="64">
        <v>0</v>
      </c>
      <c r="AF112" s="64">
        <v>0</v>
      </c>
      <c r="AG112" s="64">
        <v>0</v>
      </c>
      <c r="AH112" s="64">
        <v>2.36</v>
      </c>
      <c r="AI112" s="47" t="s">
        <v>82</v>
      </c>
    </row>
    <row r="113" spans="1:35" s="47" customFormat="1" ht="15">
      <c r="A113" s="46">
        <v>103</v>
      </c>
      <c r="B113" s="58" t="s">
        <v>259</v>
      </c>
      <c r="C113" s="58" t="s">
        <v>91</v>
      </c>
      <c r="D113" s="58" t="s">
        <v>108</v>
      </c>
      <c r="E113" s="47" t="s">
        <v>42</v>
      </c>
      <c r="F113" s="47" t="s">
        <v>77</v>
      </c>
      <c r="G113" s="47" t="s">
        <v>59</v>
      </c>
      <c r="H113" s="47" t="s">
        <v>14</v>
      </c>
      <c r="I113" s="47" t="s">
        <v>13</v>
      </c>
      <c r="J113" s="59">
        <v>39387</v>
      </c>
      <c r="K113" s="60">
        <v>7.5</v>
      </c>
      <c r="L113" s="61"/>
      <c r="M113" s="61"/>
      <c r="N113" s="61"/>
      <c r="O113" s="61"/>
      <c r="P113" s="62"/>
      <c r="Q113" s="62"/>
      <c r="R113" s="62"/>
      <c r="S113" s="62">
        <v>0</v>
      </c>
      <c r="T113" s="62">
        <v>3</v>
      </c>
      <c r="U113" s="62">
        <v>18</v>
      </c>
      <c r="V113" s="61"/>
      <c r="W113" s="61"/>
      <c r="X113" s="63">
        <v>1.25</v>
      </c>
      <c r="Y113" s="63">
        <v>0</v>
      </c>
      <c r="Z113" s="63">
        <v>0</v>
      </c>
      <c r="AA113" s="63">
        <v>0</v>
      </c>
      <c r="AB113" s="63">
        <v>0</v>
      </c>
      <c r="AC113" s="63">
        <v>1</v>
      </c>
      <c r="AD113" s="64">
        <v>0</v>
      </c>
      <c r="AE113" s="64">
        <v>0</v>
      </c>
      <c r="AF113" s="64">
        <v>0</v>
      </c>
      <c r="AG113" s="64">
        <v>0</v>
      </c>
      <c r="AH113" s="64">
        <v>2.25</v>
      </c>
      <c r="AI113" s="47" t="s">
        <v>82</v>
      </c>
    </row>
    <row r="114" spans="1:35" s="47" customFormat="1" ht="15">
      <c r="A114" s="75">
        <v>104</v>
      </c>
      <c r="B114" s="118" t="s">
        <v>342</v>
      </c>
      <c r="C114" s="118" t="s">
        <v>120</v>
      </c>
      <c r="D114" s="47" t="s">
        <v>781</v>
      </c>
      <c r="E114" s="47" t="s">
        <v>42</v>
      </c>
      <c r="F114" s="47" t="s">
        <v>77</v>
      </c>
      <c r="G114" s="47" t="s">
        <v>59</v>
      </c>
      <c r="H114" s="47" t="s">
        <v>14</v>
      </c>
      <c r="I114" s="47" t="s">
        <v>13</v>
      </c>
      <c r="J114" s="114">
        <v>41591</v>
      </c>
      <c r="K114" s="115">
        <v>7.42</v>
      </c>
      <c r="L114" s="116"/>
      <c r="M114" s="116"/>
      <c r="N114" s="116"/>
      <c r="O114" s="116"/>
      <c r="P114" s="115">
        <v>1</v>
      </c>
      <c r="Q114" s="115">
        <v>4</v>
      </c>
      <c r="R114" s="115">
        <v>23</v>
      </c>
      <c r="S114" s="115"/>
      <c r="T114" s="115"/>
      <c r="U114" s="115"/>
      <c r="V114" s="116"/>
      <c r="W114" s="116"/>
      <c r="X114" s="63">
        <v>1.21</v>
      </c>
      <c r="Y114" s="63">
        <v>0</v>
      </c>
      <c r="Z114" s="63">
        <v>0</v>
      </c>
      <c r="AA114" s="63">
        <v>0</v>
      </c>
      <c r="AB114" s="63">
        <v>1</v>
      </c>
      <c r="AC114" s="63">
        <v>0</v>
      </c>
      <c r="AD114" s="64">
        <v>0</v>
      </c>
      <c r="AE114" s="64">
        <v>0</v>
      </c>
      <c r="AF114" s="64">
        <v>0</v>
      </c>
      <c r="AG114" s="64">
        <v>0</v>
      </c>
      <c r="AH114" s="64">
        <v>2.21</v>
      </c>
      <c r="AI114" s="47" t="s">
        <v>82</v>
      </c>
    </row>
    <row r="115" spans="1:35" s="47" customFormat="1" ht="15">
      <c r="A115" s="56">
        <v>105</v>
      </c>
      <c r="B115" s="47" t="s">
        <v>342</v>
      </c>
      <c r="C115" s="47" t="s">
        <v>96</v>
      </c>
      <c r="D115" s="47" t="s">
        <v>114</v>
      </c>
      <c r="E115" s="47" t="s">
        <v>42</v>
      </c>
      <c r="F115" s="47" t="s">
        <v>77</v>
      </c>
      <c r="G115" s="47" t="s">
        <v>59</v>
      </c>
      <c r="H115" s="47" t="s">
        <v>14</v>
      </c>
      <c r="I115" s="47" t="s">
        <v>13</v>
      </c>
      <c r="J115" s="114">
        <v>33276</v>
      </c>
      <c r="K115" s="115">
        <v>6.33</v>
      </c>
      <c r="L115" s="116"/>
      <c r="M115" s="116"/>
      <c r="N115" s="116"/>
      <c r="O115" s="116"/>
      <c r="P115" s="115">
        <v>1</v>
      </c>
      <c r="Q115" s="115">
        <v>6</v>
      </c>
      <c r="R115" s="115">
        <v>8</v>
      </c>
      <c r="S115" s="115"/>
      <c r="T115" s="115"/>
      <c r="U115" s="115"/>
      <c r="V115" s="116"/>
      <c r="W115" s="116"/>
      <c r="X115" s="63">
        <v>0.67</v>
      </c>
      <c r="Y115" s="63">
        <v>0</v>
      </c>
      <c r="Z115" s="63">
        <v>0</v>
      </c>
      <c r="AA115" s="63">
        <v>0</v>
      </c>
      <c r="AB115" s="63">
        <v>1.5</v>
      </c>
      <c r="AC115" s="63">
        <v>0</v>
      </c>
      <c r="AD115" s="64">
        <v>0</v>
      </c>
      <c r="AE115" s="64">
        <v>0</v>
      </c>
      <c r="AF115" s="64">
        <v>0</v>
      </c>
      <c r="AG115" s="64">
        <v>0</v>
      </c>
      <c r="AH115" s="64">
        <v>2.17</v>
      </c>
      <c r="AI115" s="47" t="s">
        <v>82</v>
      </c>
    </row>
    <row r="116" spans="1:35" s="47" customFormat="1" ht="15">
      <c r="A116" s="56">
        <v>106</v>
      </c>
      <c r="B116" s="118" t="s">
        <v>456</v>
      </c>
      <c r="C116" s="118" t="s">
        <v>96</v>
      </c>
      <c r="D116" s="47" t="s">
        <v>110</v>
      </c>
      <c r="E116" s="47" t="s">
        <v>42</v>
      </c>
      <c r="F116" s="47" t="s">
        <v>77</v>
      </c>
      <c r="G116" s="47" t="s">
        <v>59</v>
      </c>
      <c r="H116" s="47" t="s">
        <v>14</v>
      </c>
      <c r="I116" s="47" t="s">
        <v>13</v>
      </c>
      <c r="J116" s="114">
        <v>38843</v>
      </c>
      <c r="K116" s="115">
        <v>7.2</v>
      </c>
      <c r="L116" s="116"/>
      <c r="M116" s="116"/>
      <c r="N116" s="116"/>
      <c r="O116" s="116"/>
      <c r="P116" s="115">
        <v>1</v>
      </c>
      <c r="Q116" s="115">
        <v>0</v>
      </c>
      <c r="R116" s="115">
        <v>18</v>
      </c>
      <c r="S116" s="115"/>
      <c r="T116" s="115"/>
      <c r="U116" s="115"/>
      <c r="V116" s="116" t="s">
        <v>12</v>
      </c>
      <c r="W116" s="116"/>
      <c r="X116" s="63">
        <v>1.1</v>
      </c>
      <c r="Y116" s="63">
        <v>0</v>
      </c>
      <c r="Z116" s="63">
        <v>0</v>
      </c>
      <c r="AA116" s="63">
        <v>0</v>
      </c>
      <c r="AB116" s="63">
        <v>1</v>
      </c>
      <c r="AC116" s="63">
        <v>0</v>
      </c>
      <c r="AD116" s="64">
        <v>0</v>
      </c>
      <c r="AE116" s="64">
        <v>0</v>
      </c>
      <c r="AF116" s="64">
        <v>0</v>
      </c>
      <c r="AG116" s="64">
        <v>0</v>
      </c>
      <c r="AH116" s="64">
        <v>2.1</v>
      </c>
      <c r="AI116" s="47" t="s">
        <v>82</v>
      </c>
    </row>
    <row r="117" spans="1:35" s="41" customFormat="1" ht="15">
      <c r="A117" s="56">
        <v>107</v>
      </c>
      <c r="B117" s="65" t="s">
        <v>542</v>
      </c>
      <c r="C117" s="65" t="s">
        <v>543</v>
      </c>
      <c r="D117" s="41" t="s">
        <v>112</v>
      </c>
      <c r="E117" s="41" t="s">
        <v>42</v>
      </c>
      <c r="F117" s="41" t="s">
        <v>77</v>
      </c>
      <c r="G117" s="41" t="s">
        <v>59</v>
      </c>
      <c r="H117" s="41" t="s">
        <v>14</v>
      </c>
      <c r="I117" s="41" t="s">
        <v>13</v>
      </c>
      <c r="J117" s="66">
        <v>38980</v>
      </c>
      <c r="K117" s="67">
        <v>7.18</v>
      </c>
      <c r="L117" s="68"/>
      <c r="M117" s="68"/>
      <c r="N117" s="68"/>
      <c r="O117" s="68"/>
      <c r="P117" s="69">
        <v>1</v>
      </c>
      <c r="Q117" s="69">
        <v>2</v>
      </c>
      <c r="R117" s="69">
        <v>19</v>
      </c>
      <c r="S117" s="69"/>
      <c r="T117" s="69"/>
      <c r="U117" s="69"/>
      <c r="V117" s="68"/>
      <c r="W117" s="68"/>
      <c r="X117" s="54">
        <v>1.09</v>
      </c>
      <c r="Y117" s="54">
        <v>0</v>
      </c>
      <c r="Z117" s="54">
        <v>0</v>
      </c>
      <c r="AA117" s="54">
        <v>0</v>
      </c>
      <c r="AB117" s="54">
        <v>1</v>
      </c>
      <c r="AC117" s="54">
        <v>0</v>
      </c>
      <c r="AD117" s="55">
        <v>0</v>
      </c>
      <c r="AE117" s="55">
        <v>0</v>
      </c>
      <c r="AF117" s="55">
        <v>0</v>
      </c>
      <c r="AG117" s="55">
        <v>0</v>
      </c>
      <c r="AH117" s="55">
        <v>2.09</v>
      </c>
      <c r="AI117" s="47" t="s">
        <v>82</v>
      </c>
    </row>
    <row r="118" spans="1:35" s="74" customFormat="1" ht="15">
      <c r="A118" s="46">
        <v>108</v>
      </c>
      <c r="B118" s="94" t="s">
        <v>635</v>
      </c>
      <c r="C118" s="94" t="s">
        <v>99</v>
      </c>
      <c r="D118" s="74" t="s">
        <v>108</v>
      </c>
      <c r="E118" s="74" t="s">
        <v>42</v>
      </c>
      <c r="F118" s="74" t="s">
        <v>77</v>
      </c>
      <c r="G118" s="74" t="s">
        <v>59</v>
      </c>
      <c r="H118" s="74" t="s">
        <v>14</v>
      </c>
      <c r="I118" s="74" t="s">
        <v>13</v>
      </c>
      <c r="J118" s="95">
        <v>41162</v>
      </c>
      <c r="K118" s="107">
        <v>7.01</v>
      </c>
      <c r="L118" s="76"/>
      <c r="M118" s="76"/>
      <c r="N118" s="76"/>
      <c r="O118" s="76"/>
      <c r="P118" s="77">
        <v>1</v>
      </c>
      <c r="Q118" s="77">
        <v>4</v>
      </c>
      <c r="R118" s="77">
        <v>19</v>
      </c>
      <c r="S118" s="77"/>
      <c r="T118" s="77"/>
      <c r="U118" s="77"/>
      <c r="V118" s="76"/>
      <c r="W118" s="76"/>
      <c r="X118" s="78">
        <v>1.01</v>
      </c>
      <c r="Y118" s="78">
        <v>0</v>
      </c>
      <c r="Z118" s="78">
        <v>0</v>
      </c>
      <c r="AA118" s="78">
        <v>0</v>
      </c>
      <c r="AB118" s="78">
        <v>1</v>
      </c>
      <c r="AC118" s="78">
        <v>0</v>
      </c>
      <c r="AD118" s="79">
        <v>0</v>
      </c>
      <c r="AE118" s="79">
        <v>0</v>
      </c>
      <c r="AF118" s="79">
        <v>0</v>
      </c>
      <c r="AG118" s="79">
        <v>0</v>
      </c>
      <c r="AH118" s="79">
        <v>2.01</v>
      </c>
      <c r="AI118" s="47" t="s">
        <v>82</v>
      </c>
    </row>
    <row r="119" spans="1:35" s="47" customFormat="1" ht="15">
      <c r="A119" s="75">
        <v>109</v>
      </c>
      <c r="B119" s="58" t="s">
        <v>291</v>
      </c>
      <c r="C119" s="58" t="s">
        <v>292</v>
      </c>
      <c r="D119" s="58" t="s">
        <v>293</v>
      </c>
      <c r="E119" s="58" t="s">
        <v>42</v>
      </c>
      <c r="F119" s="58" t="s">
        <v>77</v>
      </c>
      <c r="G119" s="58" t="s">
        <v>59</v>
      </c>
      <c r="H119" s="58" t="s">
        <v>14</v>
      </c>
      <c r="I119" s="58" t="s">
        <v>13</v>
      </c>
      <c r="J119" s="59">
        <v>38447</v>
      </c>
      <c r="K119" s="60">
        <v>6.78</v>
      </c>
      <c r="L119" s="61"/>
      <c r="M119" s="61"/>
      <c r="N119" s="61"/>
      <c r="O119" s="61"/>
      <c r="P119" s="62">
        <v>0</v>
      </c>
      <c r="Q119" s="62">
        <v>9</v>
      </c>
      <c r="R119" s="62">
        <v>0</v>
      </c>
      <c r="S119" s="62">
        <v>0</v>
      </c>
      <c r="T119" s="62">
        <v>2</v>
      </c>
      <c r="U119" s="62">
        <v>2</v>
      </c>
      <c r="V119" s="61"/>
      <c r="W119" s="61"/>
      <c r="X119" s="63">
        <v>0.89</v>
      </c>
      <c r="Y119" s="63">
        <v>0</v>
      </c>
      <c r="Z119" s="63">
        <v>0</v>
      </c>
      <c r="AA119" s="63">
        <v>0</v>
      </c>
      <c r="AB119" s="63">
        <v>0.5</v>
      </c>
      <c r="AC119" s="63">
        <v>0.5</v>
      </c>
      <c r="AD119" s="64">
        <v>0</v>
      </c>
      <c r="AE119" s="64">
        <v>0</v>
      </c>
      <c r="AF119" s="64">
        <v>0</v>
      </c>
      <c r="AG119" s="64">
        <v>0</v>
      </c>
      <c r="AH119" s="64">
        <v>1.89</v>
      </c>
      <c r="AI119" s="47" t="s">
        <v>82</v>
      </c>
    </row>
    <row r="120" spans="1:35" s="47" customFormat="1" ht="15">
      <c r="A120" s="56">
        <v>110</v>
      </c>
      <c r="B120" s="58" t="s">
        <v>271</v>
      </c>
      <c r="C120" s="58" t="s">
        <v>272</v>
      </c>
      <c r="D120" s="58" t="s">
        <v>114</v>
      </c>
      <c r="E120" s="58" t="s">
        <v>42</v>
      </c>
      <c r="F120" s="47" t="s">
        <v>77</v>
      </c>
      <c r="G120" s="47" t="s">
        <v>59</v>
      </c>
      <c r="H120" s="47" t="s">
        <v>14</v>
      </c>
      <c r="I120" s="58" t="s">
        <v>13</v>
      </c>
      <c r="J120" s="59">
        <v>41353</v>
      </c>
      <c r="K120" s="60">
        <v>6.73</v>
      </c>
      <c r="L120" s="61"/>
      <c r="M120" s="61"/>
      <c r="N120" s="61"/>
      <c r="O120" s="61"/>
      <c r="P120" s="62">
        <v>1</v>
      </c>
      <c r="Q120" s="62">
        <v>3</v>
      </c>
      <c r="R120" s="62">
        <v>19</v>
      </c>
      <c r="S120" s="62"/>
      <c r="T120" s="62"/>
      <c r="U120" s="62"/>
      <c r="V120" s="61"/>
      <c r="W120" s="61"/>
      <c r="X120" s="63">
        <v>0.87</v>
      </c>
      <c r="Y120" s="63">
        <v>0</v>
      </c>
      <c r="Z120" s="63">
        <v>0</v>
      </c>
      <c r="AA120" s="63">
        <v>0</v>
      </c>
      <c r="AB120" s="63">
        <v>1</v>
      </c>
      <c r="AC120" s="63">
        <v>0</v>
      </c>
      <c r="AD120" s="64">
        <v>0</v>
      </c>
      <c r="AE120" s="64">
        <v>0</v>
      </c>
      <c r="AF120" s="64">
        <v>0</v>
      </c>
      <c r="AG120" s="64">
        <v>0</v>
      </c>
      <c r="AH120" s="64">
        <v>1.87</v>
      </c>
      <c r="AI120" s="47" t="s">
        <v>82</v>
      </c>
    </row>
    <row r="121" spans="1:35" s="47" customFormat="1" ht="15">
      <c r="A121" s="56">
        <v>111</v>
      </c>
      <c r="B121" s="58" t="s">
        <v>335</v>
      </c>
      <c r="C121" s="58" t="s">
        <v>99</v>
      </c>
      <c r="D121" s="58" t="s">
        <v>176</v>
      </c>
      <c r="E121" s="58" t="s">
        <v>42</v>
      </c>
      <c r="F121" s="47" t="s">
        <v>77</v>
      </c>
      <c r="G121" s="47" t="s">
        <v>59</v>
      </c>
      <c r="H121" s="47" t="s">
        <v>14</v>
      </c>
      <c r="I121" s="58" t="s">
        <v>13</v>
      </c>
      <c r="J121" s="59">
        <v>42321</v>
      </c>
      <c r="K121" s="62">
        <v>6.71</v>
      </c>
      <c r="L121" s="61"/>
      <c r="M121" s="61"/>
      <c r="N121" s="61"/>
      <c r="O121" s="61"/>
      <c r="P121" s="62">
        <v>1</v>
      </c>
      <c r="Q121" s="62">
        <v>3</v>
      </c>
      <c r="R121" s="62">
        <v>21</v>
      </c>
      <c r="S121" s="62"/>
      <c r="T121" s="62"/>
      <c r="U121" s="62"/>
      <c r="V121" s="61"/>
      <c r="W121" s="61"/>
      <c r="X121" s="63">
        <v>0.86</v>
      </c>
      <c r="Y121" s="63">
        <v>0</v>
      </c>
      <c r="Z121" s="63">
        <v>0</v>
      </c>
      <c r="AA121" s="63">
        <v>0</v>
      </c>
      <c r="AB121" s="63">
        <v>1</v>
      </c>
      <c r="AC121" s="63">
        <v>0</v>
      </c>
      <c r="AD121" s="64">
        <v>0</v>
      </c>
      <c r="AE121" s="64">
        <v>0</v>
      </c>
      <c r="AF121" s="64">
        <v>0</v>
      </c>
      <c r="AG121" s="64">
        <v>0</v>
      </c>
      <c r="AH121" s="64">
        <v>1.86</v>
      </c>
      <c r="AI121" s="47" t="s">
        <v>82</v>
      </c>
    </row>
    <row r="122" spans="1:35" s="47" customFormat="1" ht="15">
      <c r="A122" s="56">
        <v>112</v>
      </c>
      <c r="B122" s="58" t="s">
        <v>343</v>
      </c>
      <c r="C122" s="58" t="s">
        <v>96</v>
      </c>
      <c r="D122" s="58" t="s">
        <v>344</v>
      </c>
      <c r="E122" s="58" t="s">
        <v>42</v>
      </c>
      <c r="F122" s="47" t="s">
        <v>77</v>
      </c>
      <c r="G122" s="47" t="s">
        <v>59</v>
      </c>
      <c r="H122" s="47" t="s">
        <v>14</v>
      </c>
      <c r="I122" s="58" t="s">
        <v>13</v>
      </c>
      <c r="J122" s="59">
        <v>41718</v>
      </c>
      <c r="K122" s="62">
        <v>7.48</v>
      </c>
      <c r="L122" s="61"/>
      <c r="M122" s="61"/>
      <c r="N122" s="61"/>
      <c r="O122" s="61"/>
      <c r="P122" s="62">
        <v>0</v>
      </c>
      <c r="Q122" s="62">
        <v>8</v>
      </c>
      <c r="R122" s="62">
        <v>11</v>
      </c>
      <c r="S122" s="62"/>
      <c r="T122" s="62"/>
      <c r="U122" s="62"/>
      <c r="V122" s="61"/>
      <c r="W122" s="61"/>
      <c r="X122" s="63">
        <v>1.24</v>
      </c>
      <c r="Y122" s="63">
        <v>0</v>
      </c>
      <c r="Z122" s="63">
        <v>0</v>
      </c>
      <c r="AA122" s="63">
        <v>0</v>
      </c>
      <c r="AB122" s="63">
        <v>0.5</v>
      </c>
      <c r="AC122" s="63">
        <v>0</v>
      </c>
      <c r="AD122" s="64">
        <v>0</v>
      </c>
      <c r="AE122" s="64">
        <v>0</v>
      </c>
      <c r="AF122" s="64">
        <v>0</v>
      </c>
      <c r="AG122" s="64">
        <v>0</v>
      </c>
      <c r="AH122" s="64">
        <v>1.74</v>
      </c>
      <c r="AI122" s="47" t="s">
        <v>82</v>
      </c>
    </row>
    <row r="123" spans="1:35" s="47" customFormat="1" ht="15">
      <c r="A123" s="46">
        <v>113</v>
      </c>
      <c r="B123" s="58" t="s">
        <v>312</v>
      </c>
      <c r="C123" s="58" t="s">
        <v>313</v>
      </c>
      <c r="D123" s="58" t="s">
        <v>92</v>
      </c>
      <c r="E123" s="58" t="s">
        <v>42</v>
      </c>
      <c r="F123" s="47" t="s">
        <v>77</v>
      </c>
      <c r="G123" s="47" t="s">
        <v>59</v>
      </c>
      <c r="H123" s="47" t="s">
        <v>14</v>
      </c>
      <c r="I123" s="58" t="s">
        <v>13</v>
      </c>
      <c r="J123" s="59">
        <v>39225</v>
      </c>
      <c r="K123" s="60">
        <v>6.41</v>
      </c>
      <c r="L123" s="61"/>
      <c r="M123" s="61"/>
      <c r="N123" s="61"/>
      <c r="O123" s="61"/>
      <c r="P123" s="62">
        <v>1</v>
      </c>
      <c r="Q123" s="62">
        <v>5</v>
      </c>
      <c r="R123" s="62">
        <v>2</v>
      </c>
      <c r="S123" s="62"/>
      <c r="T123" s="62"/>
      <c r="U123" s="62"/>
      <c r="V123" s="61"/>
      <c r="W123" s="61"/>
      <c r="X123" s="63">
        <v>0.71</v>
      </c>
      <c r="Y123" s="63">
        <v>0</v>
      </c>
      <c r="Z123" s="63">
        <v>0</v>
      </c>
      <c r="AA123" s="63">
        <v>0</v>
      </c>
      <c r="AB123" s="63">
        <v>1</v>
      </c>
      <c r="AC123" s="63">
        <v>0</v>
      </c>
      <c r="AD123" s="64">
        <v>0</v>
      </c>
      <c r="AE123" s="64">
        <v>0</v>
      </c>
      <c r="AF123" s="64">
        <v>0</v>
      </c>
      <c r="AG123" s="64">
        <v>0</v>
      </c>
      <c r="AH123" s="64">
        <v>1.71</v>
      </c>
      <c r="AI123" s="47" t="s">
        <v>82</v>
      </c>
    </row>
    <row r="124" spans="1:35" s="47" customFormat="1" ht="15">
      <c r="A124" s="75">
        <v>114</v>
      </c>
      <c r="B124" s="58" t="s">
        <v>287</v>
      </c>
      <c r="C124" s="58" t="s">
        <v>167</v>
      </c>
      <c r="D124" s="58" t="s">
        <v>108</v>
      </c>
      <c r="E124" s="58" t="s">
        <v>42</v>
      </c>
      <c r="F124" s="58" t="s">
        <v>77</v>
      </c>
      <c r="G124" s="58" t="s">
        <v>59</v>
      </c>
      <c r="H124" s="58" t="s">
        <v>14</v>
      </c>
      <c r="I124" s="58" t="s">
        <v>13</v>
      </c>
      <c r="J124" s="59">
        <v>41582</v>
      </c>
      <c r="K124" s="60">
        <v>7.08</v>
      </c>
      <c r="L124" s="61"/>
      <c r="M124" s="61"/>
      <c r="N124" s="61"/>
      <c r="O124" s="61"/>
      <c r="P124" s="62">
        <v>0</v>
      </c>
      <c r="Q124" s="62">
        <v>7</v>
      </c>
      <c r="R124" s="62">
        <v>10</v>
      </c>
      <c r="S124" s="62"/>
      <c r="T124" s="62"/>
      <c r="U124" s="62"/>
      <c r="V124" s="61"/>
      <c r="W124" s="61"/>
      <c r="X124" s="63">
        <v>1.04</v>
      </c>
      <c r="Y124" s="63">
        <v>0</v>
      </c>
      <c r="Z124" s="63">
        <v>0</v>
      </c>
      <c r="AA124" s="63">
        <v>0</v>
      </c>
      <c r="AB124" s="63">
        <v>0.5</v>
      </c>
      <c r="AC124" s="63">
        <v>0</v>
      </c>
      <c r="AD124" s="64">
        <v>0</v>
      </c>
      <c r="AE124" s="64">
        <v>0</v>
      </c>
      <c r="AF124" s="64">
        <v>0</v>
      </c>
      <c r="AG124" s="64">
        <v>0</v>
      </c>
      <c r="AH124" s="64">
        <v>1.54</v>
      </c>
      <c r="AI124" s="47" t="s">
        <v>82</v>
      </c>
    </row>
    <row r="125" spans="1:35" s="47" customFormat="1" ht="15">
      <c r="A125" s="56">
        <v>115</v>
      </c>
      <c r="B125" s="58" t="s">
        <v>351</v>
      </c>
      <c r="C125" s="58" t="s">
        <v>105</v>
      </c>
      <c r="D125" s="58" t="s">
        <v>110</v>
      </c>
      <c r="E125" s="58" t="s">
        <v>42</v>
      </c>
      <c r="F125" s="47" t="s">
        <v>77</v>
      </c>
      <c r="G125" s="47" t="s">
        <v>59</v>
      </c>
      <c r="H125" s="47" t="s">
        <v>14</v>
      </c>
      <c r="I125" s="58" t="s">
        <v>13</v>
      </c>
      <c r="J125" s="59">
        <v>40751</v>
      </c>
      <c r="K125" s="62">
        <v>7.94</v>
      </c>
      <c r="L125" s="61"/>
      <c r="M125" s="61"/>
      <c r="N125" s="61"/>
      <c r="O125" s="61"/>
      <c r="P125" s="62"/>
      <c r="Q125" s="62"/>
      <c r="R125" s="62"/>
      <c r="S125" s="62"/>
      <c r="T125" s="62"/>
      <c r="U125" s="62"/>
      <c r="V125" s="61" t="s">
        <v>12</v>
      </c>
      <c r="W125" s="61"/>
      <c r="X125" s="63">
        <v>1.47</v>
      </c>
      <c r="Y125" s="63">
        <v>0</v>
      </c>
      <c r="Z125" s="63">
        <v>0</v>
      </c>
      <c r="AA125" s="63">
        <v>0</v>
      </c>
      <c r="AB125" s="63">
        <v>0</v>
      </c>
      <c r="AC125" s="63">
        <v>0</v>
      </c>
      <c r="AD125" s="64">
        <v>0</v>
      </c>
      <c r="AE125" s="64">
        <v>0</v>
      </c>
      <c r="AF125" s="64">
        <v>0</v>
      </c>
      <c r="AG125" s="64">
        <v>0</v>
      </c>
      <c r="AH125" s="64">
        <v>1.47</v>
      </c>
      <c r="AI125" s="47" t="s">
        <v>82</v>
      </c>
    </row>
    <row r="126" spans="1:35" s="47" customFormat="1" ht="15">
      <c r="A126" s="56">
        <v>116</v>
      </c>
      <c r="B126" s="118" t="s">
        <v>586</v>
      </c>
      <c r="C126" s="118" t="s">
        <v>370</v>
      </c>
      <c r="D126" s="47" t="s">
        <v>158</v>
      </c>
      <c r="E126" s="47" t="s">
        <v>42</v>
      </c>
      <c r="F126" s="47" t="s">
        <v>77</v>
      </c>
      <c r="G126" s="47" t="s">
        <v>59</v>
      </c>
      <c r="H126" s="47" t="s">
        <v>14</v>
      </c>
      <c r="I126" s="47" t="s">
        <v>13</v>
      </c>
      <c r="J126" s="114">
        <v>42500</v>
      </c>
      <c r="K126" s="127">
        <v>7.9</v>
      </c>
      <c r="L126" s="116"/>
      <c r="M126" s="116"/>
      <c r="N126" s="116"/>
      <c r="O126" s="116"/>
      <c r="P126" s="115"/>
      <c r="Q126" s="115"/>
      <c r="R126" s="115"/>
      <c r="S126" s="115">
        <v>0</v>
      </c>
      <c r="T126" s="115">
        <v>0</v>
      </c>
      <c r="U126" s="115">
        <v>12</v>
      </c>
      <c r="V126" s="116"/>
      <c r="W126" s="116"/>
      <c r="X126" s="63">
        <v>1.45</v>
      </c>
      <c r="Y126" s="63">
        <v>0</v>
      </c>
      <c r="Z126" s="63">
        <v>0</v>
      </c>
      <c r="AA126" s="63">
        <v>0</v>
      </c>
      <c r="AB126" s="63">
        <v>0</v>
      </c>
      <c r="AC126" s="63">
        <v>0</v>
      </c>
      <c r="AD126" s="64">
        <v>0</v>
      </c>
      <c r="AE126" s="64">
        <v>0</v>
      </c>
      <c r="AF126" s="64">
        <v>0</v>
      </c>
      <c r="AG126" s="64">
        <v>0</v>
      </c>
      <c r="AH126" s="64">
        <v>1.45</v>
      </c>
      <c r="AI126" s="47" t="s">
        <v>82</v>
      </c>
    </row>
    <row r="127" spans="1:35" s="47" customFormat="1" ht="15">
      <c r="A127" s="56">
        <v>117</v>
      </c>
      <c r="B127" s="118" t="s">
        <v>715</v>
      </c>
      <c r="C127" s="118" t="s">
        <v>146</v>
      </c>
      <c r="D127" s="47" t="s">
        <v>108</v>
      </c>
      <c r="E127" s="47" t="s">
        <v>42</v>
      </c>
      <c r="F127" s="47" t="s">
        <v>77</v>
      </c>
      <c r="G127" s="47" t="s">
        <v>59</v>
      </c>
      <c r="H127" s="47" t="s">
        <v>14</v>
      </c>
      <c r="I127" s="47" t="s">
        <v>13</v>
      </c>
      <c r="J127" s="114">
        <v>41739</v>
      </c>
      <c r="K127" s="115">
        <v>7.59</v>
      </c>
      <c r="L127" s="116"/>
      <c r="M127" s="116"/>
      <c r="N127" s="116"/>
      <c r="O127" s="116"/>
      <c r="P127" s="115">
        <v>0</v>
      </c>
      <c r="Q127" s="115">
        <v>5</v>
      </c>
      <c r="R127" s="115">
        <v>0</v>
      </c>
      <c r="S127" s="115"/>
      <c r="T127" s="115"/>
      <c r="U127" s="115"/>
      <c r="V127" s="116" t="s">
        <v>12</v>
      </c>
      <c r="W127" s="116"/>
      <c r="X127" s="63">
        <v>1.3</v>
      </c>
      <c r="Y127" s="63">
        <v>0</v>
      </c>
      <c r="Z127" s="63">
        <v>0</v>
      </c>
      <c r="AA127" s="63">
        <v>0</v>
      </c>
      <c r="AB127" s="63">
        <v>0</v>
      </c>
      <c r="AC127" s="63">
        <v>0</v>
      </c>
      <c r="AD127" s="64">
        <v>0</v>
      </c>
      <c r="AE127" s="64">
        <v>0</v>
      </c>
      <c r="AF127" s="64">
        <v>0</v>
      </c>
      <c r="AG127" s="64">
        <v>0</v>
      </c>
      <c r="AH127" s="64">
        <v>1.3</v>
      </c>
      <c r="AI127" s="47" t="s">
        <v>82</v>
      </c>
    </row>
    <row r="128" spans="1:35" s="47" customFormat="1" ht="15">
      <c r="A128" s="46">
        <v>118</v>
      </c>
      <c r="B128" s="118" t="s">
        <v>629</v>
      </c>
      <c r="C128" s="118" t="s">
        <v>630</v>
      </c>
      <c r="D128" s="47" t="s">
        <v>125</v>
      </c>
      <c r="E128" s="47" t="s">
        <v>42</v>
      </c>
      <c r="F128" s="47" t="s">
        <v>77</v>
      </c>
      <c r="G128" s="47" t="s">
        <v>59</v>
      </c>
      <c r="H128" s="47" t="s">
        <v>14</v>
      </c>
      <c r="I128" s="47" t="s">
        <v>13</v>
      </c>
      <c r="J128" s="114">
        <v>42500</v>
      </c>
      <c r="K128" s="127">
        <v>7.52</v>
      </c>
      <c r="L128" s="116"/>
      <c r="M128" s="116"/>
      <c r="N128" s="116"/>
      <c r="O128" s="116"/>
      <c r="P128" s="115">
        <v>0</v>
      </c>
      <c r="Q128" s="115">
        <v>4</v>
      </c>
      <c r="R128" s="115">
        <v>19</v>
      </c>
      <c r="S128" s="115"/>
      <c r="T128" s="115"/>
      <c r="U128" s="115"/>
      <c r="V128" s="116"/>
      <c r="W128" s="116"/>
      <c r="X128" s="63">
        <v>1.26</v>
      </c>
      <c r="Y128" s="63">
        <v>0</v>
      </c>
      <c r="Z128" s="63">
        <v>0</v>
      </c>
      <c r="AA128" s="63">
        <v>0</v>
      </c>
      <c r="AB128" s="63">
        <v>0</v>
      </c>
      <c r="AC128" s="63">
        <v>0</v>
      </c>
      <c r="AD128" s="64">
        <v>0</v>
      </c>
      <c r="AE128" s="64">
        <v>0</v>
      </c>
      <c r="AF128" s="64">
        <v>0</v>
      </c>
      <c r="AG128" s="64">
        <v>0</v>
      </c>
      <c r="AH128" s="64">
        <v>1.26</v>
      </c>
      <c r="AI128" s="47" t="s">
        <v>82</v>
      </c>
    </row>
    <row r="129" spans="1:35" s="41" customFormat="1" ht="15">
      <c r="A129" s="75">
        <v>119</v>
      </c>
      <c r="B129" s="65" t="s">
        <v>761</v>
      </c>
      <c r="C129" s="65" t="s">
        <v>472</v>
      </c>
      <c r="D129" s="41" t="s">
        <v>355</v>
      </c>
      <c r="E129" s="41" t="s">
        <v>42</v>
      </c>
      <c r="F129" s="41" t="s">
        <v>77</v>
      </c>
      <c r="G129" s="41" t="s">
        <v>59</v>
      </c>
      <c r="H129" s="41" t="s">
        <v>14</v>
      </c>
      <c r="I129" s="41" t="s">
        <v>13</v>
      </c>
      <c r="J129" s="66">
        <v>42275</v>
      </c>
      <c r="K129" s="69">
        <v>6.48</v>
      </c>
      <c r="L129" s="68"/>
      <c r="M129" s="68"/>
      <c r="N129" s="68"/>
      <c r="O129" s="68"/>
      <c r="P129" s="69">
        <v>0</v>
      </c>
      <c r="Q129" s="69">
        <v>8</v>
      </c>
      <c r="R129" s="69">
        <v>0</v>
      </c>
      <c r="S129" s="69"/>
      <c r="T129" s="69"/>
      <c r="U129" s="69"/>
      <c r="V129" s="68"/>
      <c r="W129" s="68"/>
      <c r="X129" s="54">
        <v>0.74</v>
      </c>
      <c r="Y129" s="54">
        <v>0</v>
      </c>
      <c r="Z129" s="54">
        <v>0</v>
      </c>
      <c r="AA129" s="54">
        <v>0</v>
      </c>
      <c r="AB129" s="54">
        <v>0.5</v>
      </c>
      <c r="AC129" s="54">
        <v>0</v>
      </c>
      <c r="AD129" s="55">
        <v>0</v>
      </c>
      <c r="AE129" s="55">
        <v>0</v>
      </c>
      <c r="AF129" s="55">
        <v>0</v>
      </c>
      <c r="AG129" s="55">
        <v>0</v>
      </c>
      <c r="AH129" s="55">
        <v>1.24</v>
      </c>
      <c r="AI129" s="41" t="s">
        <v>82</v>
      </c>
    </row>
    <row r="130" spans="1:35" s="74" customFormat="1" ht="15">
      <c r="A130" s="56">
        <v>120</v>
      </c>
      <c r="B130" s="94" t="s">
        <v>627</v>
      </c>
      <c r="C130" s="94" t="s">
        <v>120</v>
      </c>
      <c r="D130" s="74" t="s">
        <v>100</v>
      </c>
      <c r="E130" s="74" t="s">
        <v>42</v>
      </c>
      <c r="F130" s="74" t="s">
        <v>77</v>
      </c>
      <c r="G130" s="74" t="s">
        <v>59</v>
      </c>
      <c r="H130" s="74" t="s">
        <v>14</v>
      </c>
      <c r="I130" s="74" t="s">
        <v>13</v>
      </c>
      <c r="J130" s="95">
        <v>39618</v>
      </c>
      <c r="K130" s="107">
        <v>7.45</v>
      </c>
      <c r="L130" s="76"/>
      <c r="M130" s="76"/>
      <c r="N130" s="76"/>
      <c r="O130" s="76"/>
      <c r="P130" s="77"/>
      <c r="Q130" s="77"/>
      <c r="R130" s="77"/>
      <c r="S130" s="77"/>
      <c r="T130" s="77"/>
      <c r="U130" s="77"/>
      <c r="V130" s="76"/>
      <c r="W130" s="76"/>
      <c r="X130" s="78">
        <v>1.23</v>
      </c>
      <c r="Y130" s="78">
        <v>0</v>
      </c>
      <c r="Z130" s="78">
        <v>0</v>
      </c>
      <c r="AA130" s="78">
        <v>0</v>
      </c>
      <c r="AB130" s="78">
        <v>0</v>
      </c>
      <c r="AC130" s="78">
        <v>0</v>
      </c>
      <c r="AD130" s="79">
        <v>0</v>
      </c>
      <c r="AE130" s="79">
        <v>0</v>
      </c>
      <c r="AF130" s="79">
        <v>0</v>
      </c>
      <c r="AG130" s="79">
        <v>0</v>
      </c>
      <c r="AH130" s="79">
        <v>1.23</v>
      </c>
      <c r="AI130" s="74" t="s">
        <v>82</v>
      </c>
    </row>
    <row r="131" spans="1:35" s="47" customFormat="1" ht="15">
      <c r="A131" s="56">
        <v>121</v>
      </c>
      <c r="B131" s="58" t="s">
        <v>278</v>
      </c>
      <c r="C131" s="58" t="s">
        <v>167</v>
      </c>
      <c r="D131" s="58" t="s">
        <v>108</v>
      </c>
      <c r="E131" s="58" t="s">
        <v>42</v>
      </c>
      <c r="F131" s="47" t="s">
        <v>77</v>
      </c>
      <c r="G131" s="47" t="s">
        <v>59</v>
      </c>
      <c r="H131" s="47" t="s">
        <v>14</v>
      </c>
      <c r="I131" s="58" t="s">
        <v>13</v>
      </c>
      <c r="J131" s="59">
        <v>40842</v>
      </c>
      <c r="K131" s="60">
        <v>7.41</v>
      </c>
      <c r="L131" s="61"/>
      <c r="M131" s="61"/>
      <c r="N131" s="61"/>
      <c r="O131" s="61"/>
      <c r="P131" s="62">
        <v>0</v>
      </c>
      <c r="Q131" s="62">
        <v>5</v>
      </c>
      <c r="R131" s="62">
        <v>0</v>
      </c>
      <c r="S131" s="62"/>
      <c r="T131" s="62"/>
      <c r="U131" s="62"/>
      <c r="V131" s="61"/>
      <c r="W131" s="61"/>
      <c r="X131" s="63">
        <v>1.21</v>
      </c>
      <c r="Y131" s="63">
        <v>0</v>
      </c>
      <c r="Z131" s="63">
        <v>0</v>
      </c>
      <c r="AA131" s="63">
        <v>0</v>
      </c>
      <c r="AB131" s="63">
        <v>0</v>
      </c>
      <c r="AC131" s="63">
        <v>0</v>
      </c>
      <c r="AD131" s="64">
        <v>0</v>
      </c>
      <c r="AE131" s="64">
        <v>0</v>
      </c>
      <c r="AF131" s="64">
        <v>0</v>
      </c>
      <c r="AG131" s="64">
        <v>0</v>
      </c>
      <c r="AH131" s="64">
        <v>1.21</v>
      </c>
      <c r="AI131" s="47" t="s">
        <v>82</v>
      </c>
    </row>
    <row r="132" spans="1:35" s="47" customFormat="1" ht="15">
      <c r="A132" s="56">
        <v>122</v>
      </c>
      <c r="B132" s="58" t="s">
        <v>333</v>
      </c>
      <c r="C132" s="58" t="s">
        <v>334</v>
      </c>
      <c r="D132" s="58" t="s">
        <v>110</v>
      </c>
      <c r="E132" s="58" t="s">
        <v>42</v>
      </c>
      <c r="F132" s="58" t="s">
        <v>77</v>
      </c>
      <c r="G132" s="58" t="s">
        <v>59</v>
      </c>
      <c r="H132" s="58" t="s">
        <v>14</v>
      </c>
      <c r="I132" s="58" t="s">
        <v>13</v>
      </c>
      <c r="J132" s="59">
        <v>42500</v>
      </c>
      <c r="K132" s="62">
        <v>7.12</v>
      </c>
      <c r="L132" s="61"/>
      <c r="M132" s="61"/>
      <c r="N132" s="61"/>
      <c r="O132" s="61"/>
      <c r="P132" s="62"/>
      <c r="Q132" s="62"/>
      <c r="R132" s="62"/>
      <c r="S132" s="62"/>
      <c r="T132" s="62"/>
      <c r="U132" s="62"/>
      <c r="V132" s="61"/>
      <c r="W132" s="61"/>
      <c r="X132" s="63">
        <v>1.06</v>
      </c>
      <c r="Y132" s="63">
        <v>0</v>
      </c>
      <c r="Z132" s="63">
        <v>0</v>
      </c>
      <c r="AA132" s="63">
        <v>0</v>
      </c>
      <c r="AB132" s="63">
        <v>0</v>
      </c>
      <c r="AC132" s="63">
        <v>0</v>
      </c>
      <c r="AD132" s="64">
        <v>0</v>
      </c>
      <c r="AE132" s="64">
        <v>0</v>
      </c>
      <c r="AF132" s="64">
        <v>0</v>
      </c>
      <c r="AG132" s="64">
        <v>0</v>
      </c>
      <c r="AH132" s="64">
        <v>1.06</v>
      </c>
      <c r="AI132" s="47" t="s">
        <v>82</v>
      </c>
    </row>
    <row r="133" spans="1:35" s="47" customFormat="1" ht="15">
      <c r="A133" s="46">
        <v>123</v>
      </c>
      <c r="B133" s="58" t="s">
        <v>347</v>
      </c>
      <c r="C133" s="58" t="s">
        <v>348</v>
      </c>
      <c r="D133" s="58" t="s">
        <v>125</v>
      </c>
      <c r="E133" s="58" t="s">
        <v>42</v>
      </c>
      <c r="F133" s="58" t="s">
        <v>77</v>
      </c>
      <c r="G133" s="58" t="s">
        <v>59</v>
      </c>
      <c r="H133" s="58" t="s">
        <v>14</v>
      </c>
      <c r="I133" s="58" t="s">
        <v>13</v>
      </c>
      <c r="J133" s="59">
        <v>42664</v>
      </c>
      <c r="K133" s="62">
        <v>7.11</v>
      </c>
      <c r="L133" s="61"/>
      <c r="M133" s="61"/>
      <c r="N133" s="61"/>
      <c r="O133" s="61"/>
      <c r="P133" s="62"/>
      <c r="Q133" s="62"/>
      <c r="R133" s="62"/>
      <c r="S133" s="62"/>
      <c r="T133" s="62"/>
      <c r="U133" s="62"/>
      <c r="V133" s="61" t="s">
        <v>12</v>
      </c>
      <c r="W133" s="61"/>
      <c r="X133" s="63">
        <v>1.06</v>
      </c>
      <c r="Y133" s="63">
        <v>0</v>
      </c>
      <c r="Z133" s="63">
        <v>0</v>
      </c>
      <c r="AA133" s="63">
        <v>0</v>
      </c>
      <c r="AB133" s="63">
        <v>0</v>
      </c>
      <c r="AC133" s="63">
        <v>0</v>
      </c>
      <c r="AD133" s="64">
        <v>0</v>
      </c>
      <c r="AE133" s="64">
        <v>0</v>
      </c>
      <c r="AF133" s="64">
        <v>0</v>
      </c>
      <c r="AG133" s="64">
        <v>0</v>
      </c>
      <c r="AH133" s="64">
        <v>1.06</v>
      </c>
      <c r="AI133" s="47" t="s">
        <v>82</v>
      </c>
    </row>
    <row r="134" spans="1:35" s="47" customFormat="1" ht="15">
      <c r="A134" s="75">
        <v>124</v>
      </c>
      <c r="B134" s="58" t="s">
        <v>267</v>
      </c>
      <c r="C134" s="58" t="s">
        <v>268</v>
      </c>
      <c r="D134" s="58" t="s">
        <v>103</v>
      </c>
      <c r="E134" s="58" t="s">
        <v>42</v>
      </c>
      <c r="F134" s="47" t="s">
        <v>77</v>
      </c>
      <c r="G134" s="47" t="s">
        <v>59</v>
      </c>
      <c r="H134" s="47" t="s">
        <v>14</v>
      </c>
      <c r="I134" s="58" t="s">
        <v>13</v>
      </c>
      <c r="J134" s="59">
        <v>41925</v>
      </c>
      <c r="K134" s="60">
        <v>7.09</v>
      </c>
      <c r="L134" s="61"/>
      <c r="M134" s="61"/>
      <c r="N134" s="61"/>
      <c r="O134" s="61"/>
      <c r="P134" s="62"/>
      <c r="Q134" s="62"/>
      <c r="R134" s="62"/>
      <c r="S134" s="62"/>
      <c r="T134" s="62"/>
      <c r="U134" s="62"/>
      <c r="V134" s="61"/>
      <c r="W134" s="61"/>
      <c r="X134" s="63">
        <v>1.05</v>
      </c>
      <c r="Y134" s="63">
        <v>0</v>
      </c>
      <c r="Z134" s="63">
        <v>0</v>
      </c>
      <c r="AA134" s="63">
        <v>0</v>
      </c>
      <c r="AB134" s="63">
        <v>0</v>
      </c>
      <c r="AC134" s="63">
        <v>0</v>
      </c>
      <c r="AD134" s="64">
        <v>0</v>
      </c>
      <c r="AE134" s="64">
        <v>0</v>
      </c>
      <c r="AF134" s="64">
        <v>0</v>
      </c>
      <c r="AG134" s="64">
        <v>0</v>
      </c>
      <c r="AH134" s="64">
        <v>1.05</v>
      </c>
      <c r="AI134" s="47" t="s">
        <v>82</v>
      </c>
    </row>
    <row r="135" spans="1:35" s="47" customFormat="1" ht="15">
      <c r="A135" s="56">
        <v>125</v>
      </c>
      <c r="B135" s="58" t="s">
        <v>308</v>
      </c>
      <c r="C135" s="58" t="s">
        <v>186</v>
      </c>
      <c r="D135" s="58" t="s">
        <v>94</v>
      </c>
      <c r="E135" s="58" t="s">
        <v>42</v>
      </c>
      <c r="F135" s="47" t="s">
        <v>77</v>
      </c>
      <c r="G135" s="47" t="s">
        <v>59</v>
      </c>
      <c r="H135" s="47" t="s">
        <v>14</v>
      </c>
      <c r="I135" s="58" t="s">
        <v>13</v>
      </c>
      <c r="J135" s="59">
        <v>41765</v>
      </c>
      <c r="K135" s="60">
        <v>7.08</v>
      </c>
      <c r="L135" s="61"/>
      <c r="M135" s="61"/>
      <c r="N135" s="61"/>
      <c r="O135" s="61"/>
      <c r="P135" s="62"/>
      <c r="Q135" s="62"/>
      <c r="R135" s="62"/>
      <c r="S135" s="62"/>
      <c r="T135" s="62"/>
      <c r="U135" s="62"/>
      <c r="V135" s="61"/>
      <c r="W135" s="61"/>
      <c r="X135" s="63">
        <v>1.04</v>
      </c>
      <c r="Y135" s="63">
        <v>0</v>
      </c>
      <c r="Z135" s="63">
        <v>0</v>
      </c>
      <c r="AA135" s="63">
        <v>0</v>
      </c>
      <c r="AB135" s="63">
        <v>0</v>
      </c>
      <c r="AC135" s="63">
        <v>0</v>
      </c>
      <c r="AD135" s="64">
        <v>0</v>
      </c>
      <c r="AE135" s="64">
        <v>0</v>
      </c>
      <c r="AF135" s="64">
        <v>0</v>
      </c>
      <c r="AG135" s="64">
        <v>0</v>
      </c>
      <c r="AH135" s="64">
        <v>1.04</v>
      </c>
      <c r="AI135" s="47" t="s">
        <v>82</v>
      </c>
    </row>
    <row r="136" spans="1:35" s="47" customFormat="1" ht="15">
      <c r="A136" s="56">
        <v>126</v>
      </c>
      <c r="B136" s="118" t="s">
        <v>651</v>
      </c>
      <c r="C136" s="118" t="s">
        <v>120</v>
      </c>
      <c r="D136" s="47" t="s">
        <v>125</v>
      </c>
      <c r="E136" s="47" t="s">
        <v>42</v>
      </c>
      <c r="F136" s="47" t="s">
        <v>77</v>
      </c>
      <c r="G136" s="47" t="s">
        <v>59</v>
      </c>
      <c r="H136" s="47" t="s">
        <v>14</v>
      </c>
      <c r="I136" s="47" t="s">
        <v>13</v>
      </c>
      <c r="J136" s="114">
        <v>40437</v>
      </c>
      <c r="K136" s="127">
        <v>7.03</v>
      </c>
      <c r="L136" s="116"/>
      <c r="M136" s="116"/>
      <c r="N136" s="116"/>
      <c r="O136" s="116"/>
      <c r="P136" s="115"/>
      <c r="Q136" s="115"/>
      <c r="R136" s="115"/>
      <c r="S136" s="115"/>
      <c r="T136" s="115"/>
      <c r="U136" s="115"/>
      <c r="V136" s="116"/>
      <c r="W136" s="116"/>
      <c r="X136" s="63">
        <v>1.02</v>
      </c>
      <c r="Y136" s="63">
        <v>0</v>
      </c>
      <c r="Z136" s="63">
        <v>0</v>
      </c>
      <c r="AA136" s="63">
        <v>0</v>
      </c>
      <c r="AB136" s="63">
        <v>0</v>
      </c>
      <c r="AC136" s="63">
        <v>0</v>
      </c>
      <c r="AD136" s="64">
        <v>0</v>
      </c>
      <c r="AE136" s="64">
        <v>0</v>
      </c>
      <c r="AF136" s="64">
        <v>0</v>
      </c>
      <c r="AG136" s="64">
        <v>0</v>
      </c>
      <c r="AH136" s="64">
        <v>1.02</v>
      </c>
      <c r="AI136" s="47" t="s">
        <v>82</v>
      </c>
    </row>
    <row r="137" spans="1:35" s="41" customFormat="1" ht="15">
      <c r="A137" s="56">
        <v>127</v>
      </c>
      <c r="B137" s="65" t="s">
        <v>633</v>
      </c>
      <c r="C137" s="65" t="s">
        <v>418</v>
      </c>
      <c r="D137" s="41" t="s">
        <v>230</v>
      </c>
      <c r="E137" s="41" t="s">
        <v>42</v>
      </c>
      <c r="F137" s="41" t="s">
        <v>77</v>
      </c>
      <c r="G137" s="41" t="s">
        <v>59</v>
      </c>
      <c r="H137" s="41" t="s">
        <v>14</v>
      </c>
      <c r="I137" s="41" t="s">
        <v>13</v>
      </c>
      <c r="J137" s="66">
        <v>41044</v>
      </c>
      <c r="K137" s="67">
        <v>6.8</v>
      </c>
      <c r="L137" s="68"/>
      <c r="M137" s="68"/>
      <c r="N137" s="68"/>
      <c r="O137" s="68"/>
      <c r="P137" s="69"/>
      <c r="Q137" s="69"/>
      <c r="R137" s="69"/>
      <c r="S137" s="69"/>
      <c r="T137" s="69"/>
      <c r="U137" s="69"/>
      <c r="V137" s="68"/>
      <c r="W137" s="68"/>
      <c r="X137" s="54">
        <v>0.9</v>
      </c>
      <c r="Y137" s="54">
        <v>0</v>
      </c>
      <c r="Z137" s="54">
        <v>0</v>
      </c>
      <c r="AA137" s="54">
        <v>0</v>
      </c>
      <c r="AB137" s="54">
        <v>0</v>
      </c>
      <c r="AC137" s="54">
        <v>0</v>
      </c>
      <c r="AD137" s="55">
        <v>0</v>
      </c>
      <c r="AE137" s="55">
        <v>0</v>
      </c>
      <c r="AF137" s="55">
        <v>0</v>
      </c>
      <c r="AG137" s="55">
        <v>0</v>
      </c>
      <c r="AH137" s="55">
        <v>0.9</v>
      </c>
      <c r="AI137" s="47" t="s">
        <v>82</v>
      </c>
    </row>
    <row r="138" spans="1:35" s="41" customFormat="1" ht="15">
      <c r="A138" s="46">
        <v>128</v>
      </c>
      <c r="B138" s="65" t="s">
        <v>702</v>
      </c>
      <c r="C138" s="65" t="s">
        <v>703</v>
      </c>
      <c r="D138" s="41" t="s">
        <v>103</v>
      </c>
      <c r="E138" s="41" t="s">
        <v>42</v>
      </c>
      <c r="F138" s="41" t="s">
        <v>77</v>
      </c>
      <c r="G138" s="41" t="s">
        <v>59</v>
      </c>
      <c r="H138" s="41" t="s">
        <v>14</v>
      </c>
      <c r="I138" s="41" t="s">
        <v>13</v>
      </c>
      <c r="J138" s="66">
        <v>42472</v>
      </c>
      <c r="K138" s="69">
        <v>6.53</v>
      </c>
      <c r="L138" s="68"/>
      <c r="M138" s="68"/>
      <c r="N138" s="68"/>
      <c r="O138" s="68"/>
      <c r="P138" s="69"/>
      <c r="Q138" s="69"/>
      <c r="R138" s="69"/>
      <c r="S138" s="69"/>
      <c r="T138" s="69"/>
      <c r="U138" s="69"/>
      <c r="V138" s="68"/>
      <c r="W138" s="68"/>
      <c r="X138" s="54">
        <v>0.77</v>
      </c>
      <c r="Y138" s="54">
        <v>0</v>
      </c>
      <c r="Z138" s="54">
        <v>0</v>
      </c>
      <c r="AA138" s="54">
        <v>0</v>
      </c>
      <c r="AB138" s="54">
        <v>0</v>
      </c>
      <c r="AC138" s="54">
        <v>0</v>
      </c>
      <c r="AD138" s="55">
        <v>0</v>
      </c>
      <c r="AE138" s="55">
        <v>0</v>
      </c>
      <c r="AF138" s="55">
        <v>0</v>
      </c>
      <c r="AG138" s="55">
        <v>0</v>
      </c>
      <c r="AH138" s="55">
        <v>0.77</v>
      </c>
      <c r="AI138" s="47" t="s">
        <v>82</v>
      </c>
    </row>
    <row r="139" spans="1:34" ht="15">
      <c r="A139" s="86"/>
      <c r="X139" s="87"/>
      <c r="Y139" s="87"/>
      <c r="Z139" s="87"/>
      <c r="AA139" s="87"/>
      <c r="AB139" s="88"/>
      <c r="AC139" s="87"/>
      <c r="AD139" s="89"/>
      <c r="AE139" s="89"/>
      <c r="AG139" s="89"/>
      <c r="AH139" s="38"/>
    </row>
    <row r="140" spans="1:34" ht="15">
      <c r="A140" s="86"/>
      <c r="X140" s="87"/>
      <c r="Y140" s="87"/>
      <c r="Z140" s="87"/>
      <c r="AA140" s="87"/>
      <c r="AB140" s="88"/>
      <c r="AC140" s="87"/>
      <c r="AD140" s="89"/>
      <c r="AE140" s="89"/>
      <c r="AG140" s="89"/>
      <c r="AH140" s="38"/>
    </row>
    <row r="141" spans="1:34" ht="15">
      <c r="A141" s="86"/>
      <c r="X141" s="87"/>
      <c r="Y141" s="87"/>
      <c r="Z141" s="87"/>
      <c r="AA141" s="87"/>
      <c r="AB141" s="88"/>
      <c r="AC141" s="87"/>
      <c r="AD141" s="89"/>
      <c r="AE141" s="89"/>
      <c r="AG141" s="89"/>
      <c r="AH141" s="38"/>
    </row>
    <row r="142" spans="1:34" ht="15">
      <c r="A142" s="86"/>
      <c r="X142" s="87"/>
      <c r="Y142" s="87"/>
      <c r="Z142" s="87"/>
      <c r="AA142" s="87"/>
      <c r="AB142" s="88"/>
      <c r="AC142" s="87"/>
      <c r="AD142" s="89"/>
      <c r="AE142" s="89"/>
      <c r="AG142" s="89"/>
      <c r="AH142" s="38"/>
    </row>
    <row r="143" spans="1:34" ht="15">
      <c r="A143" s="86"/>
      <c r="X143" s="87"/>
      <c r="Y143" s="87"/>
      <c r="Z143" s="87"/>
      <c r="AA143" s="87"/>
      <c r="AB143" s="88"/>
      <c r="AC143" s="87"/>
      <c r="AD143" s="89"/>
      <c r="AE143" s="89"/>
      <c r="AG143" s="89"/>
      <c r="AH143" s="38"/>
    </row>
    <row r="144" spans="1:34" ht="15">
      <c r="A144" s="86"/>
      <c r="X144" s="87"/>
      <c r="Y144" s="87"/>
      <c r="Z144" s="87"/>
      <c r="AA144" s="87"/>
      <c r="AB144" s="88"/>
      <c r="AC144" s="87"/>
      <c r="AD144" s="89"/>
      <c r="AE144" s="89"/>
      <c r="AG144" s="89"/>
      <c r="AH144" s="38"/>
    </row>
    <row r="145" spans="1:34" ht="15">
      <c r="A145" s="86"/>
      <c r="X145" s="87"/>
      <c r="Y145" s="87"/>
      <c r="Z145" s="87"/>
      <c r="AA145" s="87"/>
      <c r="AB145" s="88"/>
      <c r="AC145" s="87"/>
      <c r="AD145" s="89"/>
      <c r="AE145" s="89"/>
      <c r="AG145" s="89"/>
      <c r="AH145" s="38"/>
    </row>
    <row r="146" spans="1:34" ht="15">
      <c r="A146" s="86"/>
      <c r="X146" s="87"/>
      <c r="Y146" s="87"/>
      <c r="Z146" s="87"/>
      <c r="AA146" s="87"/>
      <c r="AB146" s="88"/>
      <c r="AC146" s="87"/>
      <c r="AD146" s="89"/>
      <c r="AE146" s="89"/>
      <c r="AG146" s="89"/>
      <c r="AH146" s="38"/>
    </row>
    <row r="147" spans="1:34" ht="15">
      <c r="A147" s="86"/>
      <c r="X147" s="87"/>
      <c r="Y147" s="87"/>
      <c r="Z147" s="87"/>
      <c r="AA147" s="87"/>
      <c r="AB147" s="88"/>
      <c r="AC147" s="87"/>
      <c r="AD147" s="89"/>
      <c r="AE147" s="89"/>
      <c r="AG147" s="89"/>
      <c r="AH147" s="38"/>
    </row>
    <row r="148" spans="1:34" ht="15">
      <c r="A148" s="86"/>
      <c r="X148" s="87"/>
      <c r="Y148" s="87"/>
      <c r="Z148" s="87"/>
      <c r="AA148" s="87"/>
      <c r="AB148" s="88"/>
      <c r="AC148" s="87"/>
      <c r="AD148" s="89"/>
      <c r="AE148" s="89"/>
      <c r="AG148" s="89"/>
      <c r="AH148" s="38"/>
    </row>
    <row r="149" spans="1:34" ht="15">
      <c r="A149" s="86"/>
      <c r="X149" s="87"/>
      <c r="Y149" s="87"/>
      <c r="Z149" s="87"/>
      <c r="AA149" s="87"/>
      <c r="AB149" s="88"/>
      <c r="AC149" s="87"/>
      <c r="AD149" s="89"/>
      <c r="AE149" s="89"/>
      <c r="AG149" s="89"/>
      <c r="AH149" s="38"/>
    </row>
    <row r="150" spans="1:34" ht="15">
      <c r="A150" s="86"/>
      <c r="X150" s="87"/>
      <c r="Y150" s="87"/>
      <c r="Z150" s="87"/>
      <c r="AA150" s="87"/>
      <c r="AB150" s="88"/>
      <c r="AC150" s="87"/>
      <c r="AD150" s="89"/>
      <c r="AE150" s="89"/>
      <c r="AG150" s="89"/>
      <c r="AH150" s="38"/>
    </row>
    <row r="151" spans="1:34" ht="15">
      <c r="A151" s="86"/>
      <c r="X151" s="87"/>
      <c r="Y151" s="87"/>
      <c r="Z151" s="87"/>
      <c r="AA151" s="87"/>
      <c r="AB151" s="88"/>
      <c r="AC151" s="87"/>
      <c r="AD151" s="89"/>
      <c r="AE151" s="89"/>
      <c r="AG151" s="89"/>
      <c r="AH151" s="38"/>
    </row>
    <row r="152" spans="1:34" ht="15">
      <c r="A152" s="86"/>
      <c r="X152" s="87"/>
      <c r="Y152" s="87"/>
      <c r="Z152" s="87"/>
      <c r="AA152" s="87"/>
      <c r="AB152" s="88"/>
      <c r="AC152" s="87"/>
      <c r="AD152" s="89"/>
      <c r="AE152" s="89"/>
      <c r="AG152" s="89"/>
      <c r="AH152" s="38"/>
    </row>
    <row r="153" spans="1:34" ht="15">
      <c r="A153" s="86"/>
      <c r="X153" s="87"/>
      <c r="Y153" s="87"/>
      <c r="Z153" s="87"/>
      <c r="AA153" s="87"/>
      <c r="AB153" s="88"/>
      <c r="AC153" s="87"/>
      <c r="AD153" s="89"/>
      <c r="AE153" s="89"/>
      <c r="AG153" s="89"/>
      <c r="AH153" s="38"/>
    </row>
    <row r="154" spans="1:34" ht="15">
      <c r="A154" s="86"/>
      <c r="X154" s="87"/>
      <c r="Y154" s="87"/>
      <c r="Z154" s="87"/>
      <c r="AA154" s="87"/>
      <c r="AB154" s="88"/>
      <c r="AC154" s="87"/>
      <c r="AD154" s="89"/>
      <c r="AE154" s="89"/>
      <c r="AG154" s="89"/>
      <c r="AH154" s="38"/>
    </row>
    <row r="155" spans="1:34" ht="15">
      <c r="A155" s="86"/>
      <c r="X155" s="87"/>
      <c r="Y155" s="87"/>
      <c r="Z155" s="87"/>
      <c r="AA155" s="87"/>
      <c r="AB155" s="88"/>
      <c r="AC155" s="87"/>
      <c r="AD155" s="89"/>
      <c r="AE155" s="89"/>
      <c r="AG155" s="89"/>
      <c r="AH155" s="38"/>
    </row>
    <row r="156" spans="1:34" ht="15">
      <c r="A156" s="86"/>
      <c r="X156" s="87"/>
      <c r="Y156" s="87"/>
      <c r="Z156" s="87"/>
      <c r="AA156" s="87"/>
      <c r="AB156" s="88"/>
      <c r="AC156" s="87"/>
      <c r="AD156" s="89"/>
      <c r="AE156" s="89"/>
      <c r="AG156" s="89"/>
      <c r="AH156" s="38"/>
    </row>
    <row r="157" spans="1:34" ht="15">
      <c r="A157" s="86"/>
      <c r="X157" s="87"/>
      <c r="Y157" s="87"/>
      <c r="Z157" s="87"/>
      <c r="AA157" s="87"/>
      <c r="AB157" s="88"/>
      <c r="AC157" s="87"/>
      <c r="AD157" s="89"/>
      <c r="AE157" s="89"/>
      <c r="AG157" s="89"/>
      <c r="AH157" s="38"/>
    </row>
    <row r="158" spans="1:34" ht="15">
      <c r="A158" s="86"/>
      <c r="X158" s="87"/>
      <c r="Y158" s="87"/>
      <c r="Z158" s="87"/>
      <c r="AA158" s="87"/>
      <c r="AB158" s="88"/>
      <c r="AC158" s="87"/>
      <c r="AD158" s="89"/>
      <c r="AE158" s="89"/>
      <c r="AG158" s="89"/>
      <c r="AH158" s="38"/>
    </row>
    <row r="159" spans="1:34" ht="15">
      <c r="A159" s="86"/>
      <c r="X159" s="87"/>
      <c r="Y159" s="87"/>
      <c r="Z159" s="87"/>
      <c r="AA159" s="87"/>
      <c r="AB159" s="88"/>
      <c r="AC159" s="87"/>
      <c r="AD159" s="89"/>
      <c r="AE159" s="89"/>
      <c r="AG159" s="89"/>
      <c r="AH159" s="38"/>
    </row>
    <row r="160" spans="1:34" ht="15">
      <c r="A160" s="86"/>
      <c r="X160" s="87"/>
      <c r="Y160" s="87"/>
      <c r="Z160" s="87"/>
      <c r="AA160" s="87"/>
      <c r="AB160" s="88"/>
      <c r="AC160" s="87"/>
      <c r="AD160" s="89"/>
      <c r="AE160" s="89"/>
      <c r="AG160" s="89"/>
      <c r="AH160" s="38"/>
    </row>
    <row r="161" spans="1:34" ht="15">
      <c r="A161" s="86"/>
      <c r="X161" s="87"/>
      <c r="Y161" s="87"/>
      <c r="Z161" s="87"/>
      <c r="AA161" s="87"/>
      <c r="AB161" s="88"/>
      <c r="AC161" s="87"/>
      <c r="AD161" s="89"/>
      <c r="AE161" s="89"/>
      <c r="AG161" s="89"/>
      <c r="AH161" s="38"/>
    </row>
    <row r="162" spans="1:34" ht="15">
      <c r="A162" s="86"/>
      <c r="X162" s="87"/>
      <c r="Y162" s="87"/>
      <c r="Z162" s="87"/>
      <c r="AA162" s="87"/>
      <c r="AB162" s="88"/>
      <c r="AC162" s="87"/>
      <c r="AD162" s="89"/>
      <c r="AE162" s="89"/>
      <c r="AG162" s="89"/>
      <c r="AH162" s="38"/>
    </row>
    <row r="163" spans="1:34" ht="15">
      <c r="A163" s="86"/>
      <c r="X163" s="87"/>
      <c r="Y163" s="87"/>
      <c r="Z163" s="87"/>
      <c r="AA163" s="87"/>
      <c r="AB163" s="88"/>
      <c r="AC163" s="87"/>
      <c r="AD163" s="89"/>
      <c r="AE163" s="89"/>
      <c r="AG163" s="89"/>
      <c r="AH163" s="38"/>
    </row>
    <row r="164" spans="1:34" ht="15">
      <c r="A164" s="86"/>
      <c r="X164" s="87"/>
      <c r="Y164" s="87"/>
      <c r="Z164" s="87"/>
      <c r="AA164" s="87"/>
      <c r="AB164" s="88"/>
      <c r="AC164" s="87"/>
      <c r="AD164" s="89"/>
      <c r="AE164" s="89"/>
      <c r="AG164" s="89"/>
      <c r="AH164" s="38"/>
    </row>
    <row r="165" spans="1:34" ht="15">
      <c r="A165" s="86"/>
      <c r="X165" s="87"/>
      <c r="Y165" s="87"/>
      <c r="Z165" s="87"/>
      <c r="AA165" s="87"/>
      <c r="AB165" s="88"/>
      <c r="AC165" s="87"/>
      <c r="AD165" s="89"/>
      <c r="AE165" s="89"/>
      <c r="AG165" s="89"/>
      <c r="AH165" s="38"/>
    </row>
    <row r="166" spans="1:34" ht="15">
      <c r="A166" s="86"/>
      <c r="X166" s="87"/>
      <c r="Y166" s="87"/>
      <c r="Z166" s="87"/>
      <c r="AA166" s="87"/>
      <c r="AB166" s="88"/>
      <c r="AC166" s="87"/>
      <c r="AD166" s="89"/>
      <c r="AE166" s="89"/>
      <c r="AG166" s="89"/>
      <c r="AH166" s="38"/>
    </row>
    <row r="167" spans="1:34" ht="15">
      <c r="A167" s="86"/>
      <c r="X167" s="87"/>
      <c r="Y167" s="87"/>
      <c r="Z167" s="87"/>
      <c r="AA167" s="87"/>
      <c r="AB167" s="88"/>
      <c r="AC167" s="87"/>
      <c r="AD167" s="89"/>
      <c r="AE167" s="89"/>
      <c r="AG167" s="89"/>
      <c r="AH167" s="38"/>
    </row>
    <row r="168" spans="1:34" ht="15">
      <c r="A168" s="86"/>
      <c r="X168" s="87"/>
      <c r="Y168" s="87"/>
      <c r="Z168" s="87"/>
      <c r="AA168" s="87"/>
      <c r="AB168" s="88"/>
      <c r="AC168" s="87"/>
      <c r="AD168" s="89"/>
      <c r="AE168" s="89"/>
      <c r="AG168" s="89"/>
      <c r="AH168" s="38"/>
    </row>
    <row r="169" spans="1:34" ht="15">
      <c r="A169" s="86"/>
      <c r="X169" s="87"/>
      <c r="Y169" s="87"/>
      <c r="Z169" s="87"/>
      <c r="AA169" s="87"/>
      <c r="AB169" s="88"/>
      <c r="AC169" s="87"/>
      <c r="AD169" s="89"/>
      <c r="AE169" s="89"/>
      <c r="AG169" s="89"/>
      <c r="AH169" s="38"/>
    </row>
    <row r="170" spans="1:34" ht="15">
      <c r="A170" s="86"/>
      <c r="X170" s="87"/>
      <c r="Y170" s="87"/>
      <c r="Z170" s="87"/>
      <c r="AA170" s="87"/>
      <c r="AB170" s="88"/>
      <c r="AC170" s="87"/>
      <c r="AD170" s="89"/>
      <c r="AE170" s="89"/>
      <c r="AG170" s="89"/>
      <c r="AH170" s="38"/>
    </row>
    <row r="171" spans="1:34" ht="15">
      <c r="A171" s="86"/>
      <c r="X171" s="87"/>
      <c r="Y171" s="87"/>
      <c r="Z171" s="87"/>
      <c r="AA171" s="87"/>
      <c r="AB171" s="88"/>
      <c r="AC171" s="87"/>
      <c r="AD171" s="89"/>
      <c r="AE171" s="89"/>
      <c r="AG171" s="89"/>
      <c r="AH171" s="38"/>
    </row>
    <row r="172" spans="1:34" ht="15">
      <c r="A172" s="86"/>
      <c r="X172" s="87"/>
      <c r="Y172" s="87"/>
      <c r="Z172" s="87"/>
      <c r="AA172" s="87"/>
      <c r="AB172" s="88"/>
      <c r="AC172" s="87"/>
      <c r="AD172" s="89"/>
      <c r="AE172" s="89"/>
      <c r="AG172" s="89"/>
      <c r="AH172" s="38"/>
    </row>
    <row r="173" spans="1:34" ht="15">
      <c r="A173" s="86"/>
      <c r="X173" s="87"/>
      <c r="Y173" s="87"/>
      <c r="Z173" s="87"/>
      <c r="AA173" s="87"/>
      <c r="AB173" s="88"/>
      <c r="AC173" s="87"/>
      <c r="AD173" s="89"/>
      <c r="AE173" s="89"/>
      <c r="AG173" s="89"/>
      <c r="AH173" s="38"/>
    </row>
    <row r="174" spans="1:34" ht="15">
      <c r="A174" s="86"/>
      <c r="X174" s="87"/>
      <c r="Y174" s="87"/>
      <c r="Z174" s="87"/>
      <c r="AA174" s="87"/>
      <c r="AB174" s="88"/>
      <c r="AC174" s="87"/>
      <c r="AD174" s="89"/>
      <c r="AE174" s="89"/>
      <c r="AG174" s="89"/>
      <c r="AH174" s="38"/>
    </row>
    <row r="175" spans="1:34" ht="15">
      <c r="A175" s="86"/>
      <c r="X175" s="87"/>
      <c r="Y175" s="87"/>
      <c r="Z175" s="87"/>
      <c r="AA175" s="87"/>
      <c r="AB175" s="88"/>
      <c r="AC175" s="87"/>
      <c r="AD175" s="89"/>
      <c r="AE175" s="89"/>
      <c r="AG175" s="89"/>
      <c r="AH175" s="38"/>
    </row>
    <row r="176" spans="1:34" ht="15">
      <c r="A176" s="86"/>
      <c r="X176" s="87"/>
      <c r="Y176" s="87"/>
      <c r="Z176" s="87"/>
      <c r="AA176" s="87"/>
      <c r="AB176" s="88"/>
      <c r="AC176" s="87"/>
      <c r="AD176" s="89"/>
      <c r="AE176" s="89"/>
      <c r="AG176" s="89"/>
      <c r="AH176" s="38"/>
    </row>
    <row r="177" spans="1:34" ht="15">
      <c r="A177" s="86"/>
      <c r="X177" s="87"/>
      <c r="Y177" s="87"/>
      <c r="Z177" s="87"/>
      <c r="AA177" s="87"/>
      <c r="AB177" s="88"/>
      <c r="AC177" s="87"/>
      <c r="AD177" s="89"/>
      <c r="AE177" s="89"/>
      <c r="AG177" s="89"/>
      <c r="AH177" s="38"/>
    </row>
    <row r="178" spans="1:34" ht="15">
      <c r="A178" s="86"/>
      <c r="X178" s="87"/>
      <c r="Y178" s="87"/>
      <c r="Z178" s="87"/>
      <c r="AA178" s="87"/>
      <c r="AB178" s="88"/>
      <c r="AC178" s="87"/>
      <c r="AD178" s="89"/>
      <c r="AE178" s="89"/>
      <c r="AG178" s="89"/>
      <c r="AH178" s="38"/>
    </row>
    <row r="179" spans="1:34" ht="15">
      <c r="A179" s="86"/>
      <c r="X179" s="87"/>
      <c r="Y179" s="87"/>
      <c r="Z179" s="87"/>
      <c r="AA179" s="87"/>
      <c r="AB179" s="88"/>
      <c r="AC179" s="87"/>
      <c r="AD179" s="89"/>
      <c r="AE179" s="89"/>
      <c r="AG179" s="89"/>
      <c r="AH179" s="38"/>
    </row>
    <row r="180" spans="1:34" ht="15">
      <c r="A180" s="86"/>
      <c r="X180" s="87"/>
      <c r="Y180" s="87"/>
      <c r="Z180" s="87"/>
      <c r="AA180" s="87"/>
      <c r="AB180" s="88"/>
      <c r="AC180" s="87"/>
      <c r="AD180" s="89"/>
      <c r="AE180" s="89"/>
      <c r="AG180" s="89"/>
      <c r="AH180" s="38"/>
    </row>
    <row r="181" spans="1:34" ht="15">
      <c r="A181" s="86"/>
      <c r="X181" s="87"/>
      <c r="Y181" s="87"/>
      <c r="Z181" s="87"/>
      <c r="AA181" s="87"/>
      <c r="AB181" s="88"/>
      <c r="AC181" s="87"/>
      <c r="AD181" s="89"/>
      <c r="AE181" s="89"/>
      <c r="AG181" s="89"/>
      <c r="AH181" s="38"/>
    </row>
    <row r="182" spans="1:34" ht="15">
      <c r="A182" s="86"/>
      <c r="X182" s="87"/>
      <c r="Y182" s="87"/>
      <c r="Z182" s="87"/>
      <c r="AA182" s="87"/>
      <c r="AB182" s="88"/>
      <c r="AC182" s="87"/>
      <c r="AD182" s="89"/>
      <c r="AE182" s="89"/>
      <c r="AG182" s="89"/>
      <c r="AH182" s="38"/>
    </row>
    <row r="183" spans="1:34" ht="15">
      <c r="A183" s="86"/>
      <c r="X183" s="87"/>
      <c r="Y183" s="87"/>
      <c r="Z183" s="87"/>
      <c r="AA183" s="87"/>
      <c r="AB183" s="88"/>
      <c r="AC183" s="87"/>
      <c r="AD183" s="89"/>
      <c r="AE183" s="89"/>
      <c r="AG183" s="89"/>
      <c r="AH183" s="38"/>
    </row>
    <row r="184" spans="1:34" ht="15">
      <c r="A184" s="86"/>
      <c r="X184" s="87"/>
      <c r="Y184" s="87"/>
      <c r="Z184" s="87"/>
      <c r="AA184" s="87"/>
      <c r="AB184" s="88"/>
      <c r="AC184" s="87"/>
      <c r="AD184" s="89"/>
      <c r="AE184" s="89"/>
      <c r="AG184" s="89"/>
      <c r="AH184" s="38"/>
    </row>
    <row r="185" spans="1:34" ht="15">
      <c r="A185" s="86"/>
      <c r="X185" s="87"/>
      <c r="Y185" s="87"/>
      <c r="Z185" s="87"/>
      <c r="AA185" s="87"/>
      <c r="AB185" s="88"/>
      <c r="AC185" s="87"/>
      <c r="AD185" s="89"/>
      <c r="AE185" s="89"/>
      <c r="AG185" s="89"/>
      <c r="AH185" s="38"/>
    </row>
    <row r="186" spans="1:34" ht="15">
      <c r="A186" s="86"/>
      <c r="X186" s="87"/>
      <c r="Y186" s="87"/>
      <c r="Z186" s="87"/>
      <c r="AA186" s="87"/>
      <c r="AB186" s="88"/>
      <c r="AC186" s="87"/>
      <c r="AD186" s="89"/>
      <c r="AE186" s="89"/>
      <c r="AG186" s="89"/>
      <c r="AH186" s="38"/>
    </row>
    <row r="187" spans="1:34" ht="15">
      <c r="A187" s="86"/>
      <c r="X187" s="87"/>
      <c r="Y187" s="87"/>
      <c r="Z187" s="87"/>
      <c r="AA187" s="87"/>
      <c r="AB187" s="88"/>
      <c r="AC187" s="87"/>
      <c r="AD187" s="89"/>
      <c r="AE187" s="89"/>
      <c r="AG187" s="89"/>
      <c r="AH187" s="38"/>
    </row>
    <row r="188" spans="1:34" ht="15">
      <c r="A188" s="86"/>
      <c r="X188" s="87"/>
      <c r="Y188" s="87"/>
      <c r="Z188" s="87"/>
      <c r="AA188" s="87"/>
      <c r="AB188" s="88"/>
      <c r="AC188" s="87"/>
      <c r="AD188" s="89"/>
      <c r="AE188" s="89"/>
      <c r="AG188" s="89"/>
      <c r="AH188" s="38"/>
    </row>
    <row r="189" spans="1:34" ht="15">
      <c r="A189" s="86"/>
      <c r="X189" s="87"/>
      <c r="Y189" s="87"/>
      <c r="Z189" s="87"/>
      <c r="AA189" s="87"/>
      <c r="AB189" s="88"/>
      <c r="AC189" s="87"/>
      <c r="AD189" s="89"/>
      <c r="AE189" s="89"/>
      <c r="AG189" s="89"/>
      <c r="AH189" s="38"/>
    </row>
    <row r="190" spans="1:34" ht="15">
      <c r="A190" s="86"/>
      <c r="X190" s="87"/>
      <c r="Y190" s="87"/>
      <c r="Z190" s="87"/>
      <c r="AA190" s="87"/>
      <c r="AB190" s="88"/>
      <c r="AC190" s="87"/>
      <c r="AD190" s="89"/>
      <c r="AE190" s="89"/>
      <c r="AG190" s="89"/>
      <c r="AH190" s="38"/>
    </row>
    <row r="191" spans="1:34" ht="15">
      <c r="A191" s="86"/>
      <c r="X191" s="87"/>
      <c r="Y191" s="87"/>
      <c r="Z191" s="87"/>
      <c r="AA191" s="87"/>
      <c r="AB191" s="88"/>
      <c r="AC191" s="87"/>
      <c r="AD191" s="89"/>
      <c r="AE191" s="89"/>
      <c r="AG191" s="89"/>
      <c r="AH191" s="38"/>
    </row>
    <row r="192" spans="1:34" ht="15">
      <c r="A192" s="86"/>
      <c r="X192" s="87"/>
      <c r="Y192" s="87"/>
      <c r="Z192" s="87"/>
      <c r="AA192" s="87"/>
      <c r="AB192" s="88"/>
      <c r="AC192" s="87"/>
      <c r="AD192" s="89"/>
      <c r="AE192" s="89"/>
      <c r="AG192" s="89"/>
      <c r="AH192" s="38"/>
    </row>
    <row r="193" spans="1:34" ht="15">
      <c r="A193" s="86"/>
      <c r="X193" s="87"/>
      <c r="Y193" s="87"/>
      <c r="Z193" s="87"/>
      <c r="AA193" s="87"/>
      <c r="AB193" s="88"/>
      <c r="AC193" s="87"/>
      <c r="AD193" s="89"/>
      <c r="AE193" s="89"/>
      <c r="AG193" s="89"/>
      <c r="AH193" s="38"/>
    </row>
    <row r="194" spans="1:34" ht="15">
      <c r="A194" s="86"/>
      <c r="X194" s="87"/>
      <c r="Y194" s="87"/>
      <c r="Z194" s="87"/>
      <c r="AA194" s="87"/>
      <c r="AB194" s="88"/>
      <c r="AC194" s="87"/>
      <c r="AD194" s="89"/>
      <c r="AE194" s="89"/>
      <c r="AG194" s="89"/>
      <c r="AH194" s="38"/>
    </row>
    <row r="195" spans="1:34" ht="15">
      <c r="A195" s="86"/>
      <c r="X195" s="87"/>
      <c r="Y195" s="87"/>
      <c r="Z195" s="87"/>
      <c r="AA195" s="87"/>
      <c r="AB195" s="88"/>
      <c r="AC195" s="87"/>
      <c r="AD195" s="89"/>
      <c r="AE195" s="89"/>
      <c r="AG195" s="89"/>
      <c r="AH195" s="38"/>
    </row>
    <row r="196" spans="1:34" ht="15">
      <c r="A196" s="86"/>
      <c r="X196" s="87"/>
      <c r="Y196" s="87"/>
      <c r="Z196" s="87"/>
      <c r="AA196" s="87"/>
      <c r="AB196" s="88"/>
      <c r="AC196" s="87"/>
      <c r="AD196" s="89"/>
      <c r="AE196" s="89"/>
      <c r="AG196" s="89"/>
      <c r="AH196" s="38"/>
    </row>
    <row r="197" spans="1:34" ht="15">
      <c r="A197" s="86"/>
      <c r="X197" s="87"/>
      <c r="Y197" s="87"/>
      <c r="Z197" s="87"/>
      <c r="AA197" s="87"/>
      <c r="AB197" s="88"/>
      <c r="AC197" s="87"/>
      <c r="AD197" s="89"/>
      <c r="AE197" s="89"/>
      <c r="AG197" s="89"/>
      <c r="AH197" s="38"/>
    </row>
    <row r="198" spans="1:34" ht="15">
      <c r="A198" s="86"/>
      <c r="X198" s="87"/>
      <c r="Y198" s="87"/>
      <c r="Z198" s="87"/>
      <c r="AA198" s="87"/>
      <c r="AB198" s="88"/>
      <c r="AC198" s="87"/>
      <c r="AD198" s="89"/>
      <c r="AE198" s="89"/>
      <c r="AG198" s="89"/>
      <c r="AH198" s="38"/>
    </row>
    <row r="199" spans="1:34" ht="15">
      <c r="A199" s="86"/>
      <c r="X199" s="87"/>
      <c r="Y199" s="87"/>
      <c r="Z199" s="87"/>
      <c r="AA199" s="87"/>
      <c r="AB199" s="88"/>
      <c r="AC199" s="87"/>
      <c r="AD199" s="89"/>
      <c r="AE199" s="89"/>
      <c r="AG199" s="89"/>
      <c r="AH199" s="38"/>
    </row>
    <row r="200" spans="1:34" ht="15">
      <c r="A200" s="86"/>
      <c r="X200" s="87"/>
      <c r="Y200" s="87"/>
      <c r="Z200" s="87"/>
      <c r="AA200" s="87"/>
      <c r="AB200" s="88"/>
      <c r="AC200" s="87"/>
      <c r="AD200" s="89"/>
      <c r="AE200" s="89"/>
      <c r="AG200" s="89"/>
      <c r="AH200" s="38"/>
    </row>
    <row r="201" spans="1:34" ht="15">
      <c r="A201" s="86"/>
      <c r="X201" s="87"/>
      <c r="Y201" s="87"/>
      <c r="Z201" s="87"/>
      <c r="AA201" s="87"/>
      <c r="AB201" s="88"/>
      <c r="AC201" s="87"/>
      <c r="AD201" s="89"/>
      <c r="AE201" s="89"/>
      <c r="AG201" s="89"/>
      <c r="AH201" s="38"/>
    </row>
    <row r="202" spans="1:34" ht="15">
      <c r="A202" s="86"/>
      <c r="X202" s="87"/>
      <c r="Y202" s="87"/>
      <c r="Z202" s="87"/>
      <c r="AA202" s="87"/>
      <c r="AB202" s="88"/>
      <c r="AC202" s="87"/>
      <c r="AD202" s="89"/>
      <c r="AE202" s="89"/>
      <c r="AG202" s="89"/>
      <c r="AH202" s="38"/>
    </row>
    <row r="203" spans="1:34" ht="15">
      <c r="A203" s="86"/>
      <c r="X203" s="87"/>
      <c r="Y203" s="87"/>
      <c r="Z203" s="87"/>
      <c r="AA203" s="87"/>
      <c r="AB203" s="88"/>
      <c r="AC203" s="87"/>
      <c r="AD203" s="89"/>
      <c r="AE203" s="89"/>
      <c r="AG203" s="89"/>
      <c r="AH203" s="38"/>
    </row>
    <row r="204" spans="1:34" ht="15">
      <c r="A204" s="86"/>
      <c r="X204" s="87"/>
      <c r="Y204" s="87"/>
      <c r="Z204" s="87"/>
      <c r="AA204" s="87"/>
      <c r="AB204" s="88"/>
      <c r="AC204" s="87"/>
      <c r="AD204" s="89"/>
      <c r="AE204" s="89"/>
      <c r="AG204" s="89"/>
      <c r="AH204" s="38"/>
    </row>
    <row r="205" spans="1:34" ht="15">
      <c r="A205" s="86"/>
      <c r="X205" s="87"/>
      <c r="Y205" s="87"/>
      <c r="Z205" s="87"/>
      <c r="AA205" s="87"/>
      <c r="AB205" s="88"/>
      <c r="AC205" s="87"/>
      <c r="AD205" s="89"/>
      <c r="AE205" s="89"/>
      <c r="AG205" s="89"/>
      <c r="AH205" s="38"/>
    </row>
    <row r="206" spans="1:34" ht="15">
      <c r="A206" s="86"/>
      <c r="X206" s="87"/>
      <c r="Y206" s="87"/>
      <c r="Z206" s="87"/>
      <c r="AA206" s="87"/>
      <c r="AB206" s="88"/>
      <c r="AC206" s="87"/>
      <c r="AD206" s="89"/>
      <c r="AE206" s="89"/>
      <c r="AG206" s="89"/>
      <c r="AH206" s="38"/>
    </row>
    <row r="207" spans="1:34" ht="15">
      <c r="A207" s="86"/>
      <c r="X207" s="87"/>
      <c r="Y207" s="87"/>
      <c r="Z207" s="87"/>
      <c r="AA207" s="87"/>
      <c r="AB207" s="88"/>
      <c r="AC207" s="87"/>
      <c r="AD207" s="89"/>
      <c r="AE207" s="89"/>
      <c r="AG207" s="89"/>
      <c r="AH207" s="38"/>
    </row>
    <row r="208" spans="1:34" ht="15">
      <c r="A208" s="86"/>
      <c r="X208" s="87"/>
      <c r="Y208" s="87"/>
      <c r="Z208" s="87"/>
      <c r="AA208" s="87"/>
      <c r="AB208" s="88"/>
      <c r="AC208" s="87"/>
      <c r="AD208" s="89"/>
      <c r="AE208" s="89"/>
      <c r="AG208" s="89"/>
      <c r="AH208" s="38"/>
    </row>
    <row r="209" spans="1:34" ht="15">
      <c r="A209" s="86"/>
      <c r="X209" s="87"/>
      <c r="Y209" s="87"/>
      <c r="Z209" s="87"/>
      <c r="AA209" s="87"/>
      <c r="AB209" s="88"/>
      <c r="AC209" s="87"/>
      <c r="AD209" s="89"/>
      <c r="AE209" s="89"/>
      <c r="AG209" s="89"/>
      <c r="AH209" s="38"/>
    </row>
    <row r="210" spans="1:34" ht="15">
      <c r="A210" s="86"/>
      <c r="X210" s="87"/>
      <c r="Y210" s="87"/>
      <c r="Z210" s="87"/>
      <c r="AA210" s="87"/>
      <c r="AB210" s="88"/>
      <c r="AC210" s="87"/>
      <c r="AD210" s="89"/>
      <c r="AE210" s="89"/>
      <c r="AG210" s="89"/>
      <c r="AH210" s="38"/>
    </row>
    <row r="211" spans="1:34" ht="15">
      <c r="A211" s="86"/>
      <c r="X211" s="87"/>
      <c r="Y211" s="87"/>
      <c r="Z211" s="87"/>
      <c r="AA211" s="87"/>
      <c r="AB211" s="88"/>
      <c r="AC211" s="87"/>
      <c r="AD211" s="89"/>
      <c r="AE211" s="89"/>
      <c r="AG211" s="89"/>
      <c r="AH211" s="38"/>
    </row>
    <row r="212" spans="1:34" ht="15">
      <c r="A212" s="86"/>
      <c r="X212" s="87"/>
      <c r="Y212" s="87"/>
      <c r="Z212" s="87"/>
      <c r="AA212" s="87"/>
      <c r="AB212" s="88"/>
      <c r="AC212" s="87"/>
      <c r="AD212" s="89"/>
      <c r="AE212" s="89"/>
      <c r="AG212" s="89"/>
      <c r="AH212" s="38"/>
    </row>
    <row r="213" spans="1:34" ht="15">
      <c r="A213" s="86"/>
      <c r="X213" s="87"/>
      <c r="Y213" s="87"/>
      <c r="Z213" s="87"/>
      <c r="AA213" s="87"/>
      <c r="AB213" s="88"/>
      <c r="AC213" s="87"/>
      <c r="AD213" s="89"/>
      <c r="AE213" s="89"/>
      <c r="AG213" s="89"/>
      <c r="AH213" s="38"/>
    </row>
    <row r="214" spans="1:34" ht="15">
      <c r="A214" s="86"/>
      <c r="X214" s="87"/>
      <c r="Y214" s="87"/>
      <c r="Z214" s="87"/>
      <c r="AA214" s="87"/>
      <c r="AB214" s="88"/>
      <c r="AC214" s="87"/>
      <c r="AD214" s="89"/>
      <c r="AE214" s="89"/>
      <c r="AG214" s="89"/>
      <c r="AH214" s="38"/>
    </row>
    <row r="215" spans="1:34" ht="15">
      <c r="A215" s="86"/>
      <c r="X215" s="87"/>
      <c r="Y215" s="87"/>
      <c r="Z215" s="87"/>
      <c r="AA215" s="87"/>
      <c r="AB215" s="88"/>
      <c r="AC215" s="87"/>
      <c r="AD215" s="89"/>
      <c r="AE215" s="89"/>
      <c r="AG215" s="89"/>
      <c r="AH215" s="38"/>
    </row>
    <row r="216" spans="1:34" ht="15">
      <c r="A216" s="86"/>
      <c r="X216" s="87"/>
      <c r="Y216" s="87"/>
      <c r="Z216" s="87"/>
      <c r="AA216" s="87"/>
      <c r="AB216" s="88"/>
      <c r="AC216" s="87"/>
      <c r="AD216" s="89"/>
      <c r="AE216" s="89"/>
      <c r="AG216" s="89"/>
      <c r="AH216" s="38"/>
    </row>
    <row r="217" spans="1:34" ht="15">
      <c r="A217" s="86"/>
      <c r="X217" s="87"/>
      <c r="Y217" s="87"/>
      <c r="Z217" s="87"/>
      <c r="AA217" s="87"/>
      <c r="AB217" s="88"/>
      <c r="AC217" s="87"/>
      <c r="AD217" s="89"/>
      <c r="AE217" s="89"/>
      <c r="AG217" s="89"/>
      <c r="AH217" s="38"/>
    </row>
    <row r="218" spans="1:34" ht="15">
      <c r="A218" s="86"/>
      <c r="X218" s="87"/>
      <c r="Y218" s="87"/>
      <c r="Z218" s="87"/>
      <c r="AA218" s="87"/>
      <c r="AB218" s="88"/>
      <c r="AC218" s="87"/>
      <c r="AD218" s="89"/>
      <c r="AE218" s="89"/>
      <c r="AG218" s="89"/>
      <c r="AH218" s="38"/>
    </row>
    <row r="219" spans="1:34" ht="15">
      <c r="A219" s="86"/>
      <c r="X219" s="87"/>
      <c r="Y219" s="87"/>
      <c r="Z219" s="87"/>
      <c r="AA219" s="87"/>
      <c r="AB219" s="88"/>
      <c r="AC219" s="87"/>
      <c r="AD219" s="89"/>
      <c r="AE219" s="89"/>
      <c r="AG219" s="89"/>
      <c r="AH219" s="38"/>
    </row>
    <row r="220" spans="1:34" ht="15">
      <c r="A220" s="86"/>
      <c r="X220" s="87"/>
      <c r="Y220" s="87"/>
      <c r="Z220" s="87"/>
      <c r="AA220" s="87"/>
      <c r="AB220" s="88"/>
      <c r="AC220" s="87"/>
      <c r="AD220" s="89"/>
      <c r="AE220" s="89"/>
      <c r="AG220" s="89"/>
      <c r="AH220" s="38"/>
    </row>
    <row r="221" spans="1:34" ht="15">
      <c r="A221" s="86"/>
      <c r="X221" s="87"/>
      <c r="Y221" s="87"/>
      <c r="Z221" s="87"/>
      <c r="AA221" s="87"/>
      <c r="AB221" s="88"/>
      <c r="AC221" s="87"/>
      <c r="AD221" s="89"/>
      <c r="AE221" s="89"/>
      <c r="AG221" s="89"/>
      <c r="AH221" s="38"/>
    </row>
    <row r="222" spans="1:34" ht="15">
      <c r="A222" s="86"/>
      <c r="X222" s="87"/>
      <c r="Y222" s="87"/>
      <c r="Z222" s="87"/>
      <c r="AA222" s="87"/>
      <c r="AB222" s="88"/>
      <c r="AC222" s="87"/>
      <c r="AD222" s="89"/>
      <c r="AE222" s="89"/>
      <c r="AG222" s="89"/>
      <c r="AH222" s="38"/>
    </row>
    <row r="223" spans="1:34" ht="15">
      <c r="A223" s="86"/>
      <c r="X223" s="87"/>
      <c r="Y223" s="87"/>
      <c r="Z223" s="87"/>
      <c r="AA223" s="87"/>
      <c r="AB223" s="88"/>
      <c r="AC223" s="87"/>
      <c r="AD223" s="89"/>
      <c r="AE223" s="89"/>
      <c r="AG223" s="89"/>
      <c r="AH223" s="38"/>
    </row>
    <row r="224" spans="1:34" ht="15">
      <c r="A224" s="86"/>
      <c r="X224" s="87"/>
      <c r="Y224" s="87"/>
      <c r="Z224" s="87"/>
      <c r="AA224" s="87"/>
      <c r="AB224" s="88"/>
      <c r="AC224" s="87"/>
      <c r="AD224" s="89"/>
      <c r="AE224" s="89"/>
      <c r="AG224" s="89"/>
      <c r="AH224" s="38"/>
    </row>
    <row r="225" spans="1:34" ht="15">
      <c r="A225" s="86"/>
      <c r="X225" s="87"/>
      <c r="Y225" s="87"/>
      <c r="Z225" s="87"/>
      <c r="AA225" s="87"/>
      <c r="AB225" s="88"/>
      <c r="AC225" s="87"/>
      <c r="AD225" s="89"/>
      <c r="AE225" s="89"/>
      <c r="AG225" s="89"/>
      <c r="AH225" s="38"/>
    </row>
    <row r="226" spans="1:34" ht="15">
      <c r="A226" s="86"/>
      <c r="X226" s="87"/>
      <c r="Y226" s="87"/>
      <c r="Z226" s="87"/>
      <c r="AA226" s="87"/>
      <c r="AB226" s="88"/>
      <c r="AC226" s="87"/>
      <c r="AD226" s="89"/>
      <c r="AE226" s="89"/>
      <c r="AG226" s="89"/>
      <c r="AH226" s="38"/>
    </row>
    <row r="227" spans="1:34" ht="15">
      <c r="A227" s="86"/>
      <c r="X227" s="87"/>
      <c r="Y227" s="87"/>
      <c r="Z227" s="87"/>
      <c r="AA227" s="87"/>
      <c r="AB227" s="88"/>
      <c r="AC227" s="87"/>
      <c r="AD227" s="89"/>
      <c r="AE227" s="89"/>
      <c r="AG227" s="89"/>
      <c r="AH227" s="38"/>
    </row>
    <row r="228" spans="1:34" ht="15">
      <c r="A228" s="86"/>
      <c r="X228" s="87"/>
      <c r="Y228" s="87"/>
      <c r="Z228" s="87"/>
      <c r="AA228" s="87"/>
      <c r="AB228" s="88"/>
      <c r="AC228" s="87"/>
      <c r="AD228" s="89"/>
      <c r="AE228" s="89"/>
      <c r="AG228" s="89"/>
      <c r="AH228" s="38"/>
    </row>
    <row r="229" spans="1:34" ht="15">
      <c r="A229" s="86"/>
      <c r="X229" s="87"/>
      <c r="Y229" s="87"/>
      <c r="Z229" s="87"/>
      <c r="AA229" s="87"/>
      <c r="AB229" s="88"/>
      <c r="AC229" s="87"/>
      <c r="AD229" s="89"/>
      <c r="AE229" s="89"/>
      <c r="AG229" s="89"/>
      <c r="AH229" s="38"/>
    </row>
    <row r="230" spans="1:34" ht="15">
      <c r="A230" s="86"/>
      <c r="X230" s="87"/>
      <c r="Y230" s="87"/>
      <c r="Z230" s="87"/>
      <c r="AA230" s="87"/>
      <c r="AB230" s="88"/>
      <c r="AC230" s="87"/>
      <c r="AD230" s="89"/>
      <c r="AE230" s="89"/>
      <c r="AG230" s="89"/>
      <c r="AH230" s="38"/>
    </row>
    <row r="231" spans="1:34" ht="15">
      <c r="A231" s="86"/>
      <c r="X231" s="87"/>
      <c r="Y231" s="87"/>
      <c r="Z231" s="87"/>
      <c r="AA231" s="87"/>
      <c r="AB231" s="88"/>
      <c r="AC231" s="87"/>
      <c r="AD231" s="89"/>
      <c r="AE231" s="89"/>
      <c r="AG231" s="89"/>
      <c r="AH231" s="38"/>
    </row>
    <row r="232" spans="1:34" ht="15">
      <c r="A232" s="86"/>
      <c r="X232" s="87"/>
      <c r="Y232" s="87"/>
      <c r="Z232" s="87"/>
      <c r="AA232" s="87"/>
      <c r="AB232" s="88"/>
      <c r="AC232" s="87"/>
      <c r="AD232" s="89"/>
      <c r="AE232" s="89"/>
      <c r="AG232" s="89"/>
      <c r="AH232" s="38"/>
    </row>
    <row r="233" spans="1:34" ht="15">
      <c r="A233" s="86"/>
      <c r="X233" s="87"/>
      <c r="Y233" s="87"/>
      <c r="Z233" s="87"/>
      <c r="AA233" s="87"/>
      <c r="AB233" s="88"/>
      <c r="AC233" s="87"/>
      <c r="AD233" s="89"/>
      <c r="AE233" s="89"/>
      <c r="AG233" s="89"/>
      <c r="AH233" s="38"/>
    </row>
    <row r="234" spans="1:34" ht="15">
      <c r="A234" s="86"/>
      <c r="X234" s="87"/>
      <c r="Y234" s="87"/>
      <c r="Z234" s="87"/>
      <c r="AA234" s="87"/>
      <c r="AB234" s="88"/>
      <c r="AC234" s="87"/>
      <c r="AD234" s="89"/>
      <c r="AE234" s="89"/>
      <c r="AG234" s="89"/>
      <c r="AH234" s="38"/>
    </row>
    <row r="235" spans="1:34" ht="15">
      <c r="A235" s="86"/>
      <c r="X235" s="87"/>
      <c r="Y235" s="87"/>
      <c r="Z235" s="87"/>
      <c r="AA235" s="87"/>
      <c r="AB235" s="88"/>
      <c r="AC235" s="87"/>
      <c r="AD235" s="89"/>
      <c r="AE235" s="89"/>
      <c r="AG235" s="89"/>
      <c r="AH235" s="38"/>
    </row>
    <row r="236" spans="1:34" ht="15">
      <c r="A236" s="86"/>
      <c r="X236" s="87"/>
      <c r="Y236" s="87"/>
      <c r="Z236" s="87"/>
      <c r="AA236" s="87"/>
      <c r="AB236" s="88"/>
      <c r="AC236" s="87"/>
      <c r="AD236" s="89"/>
      <c r="AE236" s="89"/>
      <c r="AG236" s="89"/>
      <c r="AH236" s="38"/>
    </row>
    <row r="237" spans="1:34" ht="15">
      <c r="A237" s="86"/>
      <c r="X237" s="87"/>
      <c r="Y237" s="87"/>
      <c r="Z237" s="87"/>
      <c r="AA237" s="87"/>
      <c r="AB237" s="88"/>
      <c r="AC237" s="87"/>
      <c r="AD237" s="89"/>
      <c r="AE237" s="89"/>
      <c r="AG237" s="89"/>
      <c r="AH237" s="38"/>
    </row>
    <row r="238" spans="1:34" ht="15">
      <c r="A238" s="86"/>
      <c r="X238" s="87"/>
      <c r="Y238" s="87"/>
      <c r="Z238" s="87"/>
      <c r="AA238" s="87"/>
      <c r="AB238" s="88"/>
      <c r="AC238" s="87"/>
      <c r="AD238" s="89"/>
      <c r="AE238" s="89"/>
      <c r="AG238" s="89"/>
      <c r="AH238" s="38"/>
    </row>
    <row r="239" spans="1:34" ht="15">
      <c r="A239" s="86"/>
      <c r="X239" s="87"/>
      <c r="Y239" s="87"/>
      <c r="Z239" s="87"/>
      <c r="AA239" s="87"/>
      <c r="AB239" s="88"/>
      <c r="AC239" s="87"/>
      <c r="AD239" s="89"/>
      <c r="AE239" s="89"/>
      <c r="AG239" s="89"/>
      <c r="AH239" s="38"/>
    </row>
    <row r="240" spans="1:34" ht="15">
      <c r="A240" s="86"/>
      <c r="X240" s="87"/>
      <c r="Y240" s="87"/>
      <c r="Z240" s="87"/>
      <c r="AA240" s="87"/>
      <c r="AB240" s="88"/>
      <c r="AC240" s="87"/>
      <c r="AD240" s="89"/>
      <c r="AE240" s="89"/>
      <c r="AG240" s="89"/>
      <c r="AH240" s="38"/>
    </row>
    <row r="241" spans="1:34" ht="15">
      <c r="A241" s="86"/>
      <c r="X241" s="87"/>
      <c r="Y241" s="87"/>
      <c r="Z241" s="87"/>
      <c r="AA241" s="87"/>
      <c r="AB241" s="88"/>
      <c r="AC241" s="87"/>
      <c r="AD241" s="89"/>
      <c r="AE241" s="89"/>
      <c r="AG241" s="89"/>
      <c r="AH241" s="38"/>
    </row>
    <row r="242" spans="1:34" ht="15">
      <c r="A242" s="86"/>
      <c r="X242" s="87"/>
      <c r="Y242" s="87"/>
      <c r="Z242" s="87"/>
      <c r="AA242" s="87"/>
      <c r="AB242" s="88"/>
      <c r="AC242" s="87"/>
      <c r="AD242" s="89"/>
      <c r="AE242" s="89"/>
      <c r="AG242" s="89"/>
      <c r="AH242" s="38"/>
    </row>
    <row r="243" spans="1:34" ht="15">
      <c r="A243" s="86"/>
      <c r="X243" s="87"/>
      <c r="Y243" s="87"/>
      <c r="Z243" s="87"/>
      <c r="AA243" s="87"/>
      <c r="AB243" s="88"/>
      <c r="AC243" s="87"/>
      <c r="AD243" s="89"/>
      <c r="AE243" s="89"/>
      <c r="AG243" s="89"/>
      <c r="AH243" s="38"/>
    </row>
    <row r="244" spans="1:34" ht="15">
      <c r="A244" s="86"/>
      <c r="X244" s="87"/>
      <c r="Y244" s="87"/>
      <c r="Z244" s="87"/>
      <c r="AA244" s="87"/>
      <c r="AB244" s="88"/>
      <c r="AC244" s="87"/>
      <c r="AD244" s="89"/>
      <c r="AE244" s="89"/>
      <c r="AG244" s="89"/>
      <c r="AH244" s="38"/>
    </row>
    <row r="245" spans="1:34" ht="15">
      <c r="A245" s="86"/>
      <c r="X245" s="87"/>
      <c r="Y245" s="87"/>
      <c r="Z245" s="87"/>
      <c r="AA245" s="87"/>
      <c r="AB245" s="88"/>
      <c r="AC245" s="87"/>
      <c r="AD245" s="89"/>
      <c r="AE245" s="89"/>
      <c r="AG245" s="89"/>
      <c r="AH245" s="38"/>
    </row>
    <row r="246" spans="1:34" ht="15">
      <c r="A246" s="86"/>
      <c r="X246" s="87"/>
      <c r="Y246" s="87"/>
      <c r="Z246" s="87"/>
      <c r="AA246" s="87"/>
      <c r="AB246" s="88"/>
      <c r="AC246" s="87"/>
      <c r="AD246" s="89"/>
      <c r="AE246" s="89"/>
      <c r="AG246" s="89"/>
      <c r="AH246" s="38"/>
    </row>
    <row r="247" spans="1:34" ht="15">
      <c r="A247" s="86"/>
      <c r="X247" s="87"/>
      <c r="Y247" s="87"/>
      <c r="Z247" s="87"/>
      <c r="AA247" s="87"/>
      <c r="AB247" s="88"/>
      <c r="AC247" s="87"/>
      <c r="AD247" s="89"/>
      <c r="AE247" s="89"/>
      <c r="AG247" s="89"/>
      <c r="AH247" s="38"/>
    </row>
    <row r="248" spans="1:34" ht="15">
      <c r="A248" s="86"/>
      <c r="X248" s="87"/>
      <c r="Y248" s="87"/>
      <c r="Z248" s="87"/>
      <c r="AA248" s="87"/>
      <c r="AB248" s="88"/>
      <c r="AC248" s="87"/>
      <c r="AD248" s="89"/>
      <c r="AE248" s="89"/>
      <c r="AG248" s="89"/>
      <c r="AH248" s="38"/>
    </row>
    <row r="249" spans="1:34" ht="15">
      <c r="A249" s="86"/>
      <c r="X249" s="87"/>
      <c r="Y249" s="87"/>
      <c r="Z249" s="87"/>
      <c r="AA249" s="87"/>
      <c r="AB249" s="88"/>
      <c r="AC249" s="87"/>
      <c r="AD249" s="89"/>
      <c r="AE249" s="89"/>
      <c r="AG249" s="89"/>
      <c r="AH249" s="38"/>
    </row>
    <row r="250" spans="1:34" ht="15">
      <c r="A250" s="86"/>
      <c r="X250" s="87"/>
      <c r="Y250" s="87"/>
      <c r="Z250" s="87"/>
      <c r="AA250" s="87"/>
      <c r="AB250" s="88"/>
      <c r="AC250" s="87"/>
      <c r="AD250" s="89"/>
      <c r="AE250" s="89"/>
      <c r="AG250" s="89"/>
      <c r="AH250" s="38"/>
    </row>
    <row r="251" spans="1:34" ht="15">
      <c r="A251" s="86"/>
      <c r="X251" s="87"/>
      <c r="Y251" s="87"/>
      <c r="Z251" s="87"/>
      <c r="AA251" s="87"/>
      <c r="AB251" s="88"/>
      <c r="AC251" s="87"/>
      <c r="AD251" s="89"/>
      <c r="AE251" s="89"/>
      <c r="AG251" s="89"/>
      <c r="AH251" s="38"/>
    </row>
    <row r="252" spans="1:34" ht="15">
      <c r="A252" s="86"/>
      <c r="X252" s="87"/>
      <c r="Y252" s="87"/>
      <c r="Z252" s="87"/>
      <c r="AA252" s="87"/>
      <c r="AB252" s="88"/>
      <c r="AC252" s="87"/>
      <c r="AD252" s="89"/>
      <c r="AE252" s="89"/>
      <c r="AG252" s="89"/>
      <c r="AH252" s="38"/>
    </row>
    <row r="253" spans="1:34" ht="15">
      <c r="A253" s="86"/>
      <c r="X253" s="87"/>
      <c r="Y253" s="87"/>
      <c r="Z253" s="87"/>
      <c r="AA253" s="87"/>
      <c r="AB253" s="88"/>
      <c r="AC253" s="87"/>
      <c r="AD253" s="89"/>
      <c r="AE253" s="89"/>
      <c r="AG253" s="89"/>
      <c r="AH253" s="38"/>
    </row>
    <row r="254" spans="1:34" ht="15">
      <c r="A254" s="86"/>
      <c r="X254" s="87"/>
      <c r="Y254" s="87"/>
      <c r="Z254" s="87"/>
      <c r="AA254" s="87"/>
      <c r="AB254" s="88"/>
      <c r="AC254" s="87"/>
      <c r="AD254" s="89"/>
      <c r="AE254" s="89"/>
      <c r="AG254" s="89"/>
      <c r="AH254" s="38"/>
    </row>
    <row r="255" spans="1:34" ht="15">
      <c r="A255" s="86"/>
      <c r="X255" s="87"/>
      <c r="Y255" s="87"/>
      <c r="Z255" s="87"/>
      <c r="AA255" s="87"/>
      <c r="AB255" s="88"/>
      <c r="AC255" s="87"/>
      <c r="AD255" s="89"/>
      <c r="AE255" s="89"/>
      <c r="AG255" s="89"/>
      <c r="AH255" s="38"/>
    </row>
    <row r="256" spans="1:34" ht="15">
      <c r="A256" s="86"/>
      <c r="X256" s="87"/>
      <c r="Y256" s="87"/>
      <c r="Z256" s="87"/>
      <c r="AA256" s="87"/>
      <c r="AB256" s="88"/>
      <c r="AC256" s="87"/>
      <c r="AD256" s="89"/>
      <c r="AE256" s="89"/>
      <c r="AG256" s="89"/>
      <c r="AH256" s="38"/>
    </row>
    <row r="257" spans="1:34" ht="15">
      <c r="A257" s="86"/>
      <c r="X257" s="87"/>
      <c r="Y257" s="87"/>
      <c r="Z257" s="87"/>
      <c r="AA257" s="87"/>
      <c r="AB257" s="88"/>
      <c r="AC257" s="87"/>
      <c r="AD257" s="89"/>
      <c r="AE257" s="89"/>
      <c r="AG257" s="89"/>
      <c r="AH257" s="38"/>
    </row>
    <row r="258" spans="1:34" ht="15">
      <c r="A258" s="86"/>
      <c r="X258" s="87"/>
      <c r="Y258" s="87"/>
      <c r="Z258" s="87"/>
      <c r="AA258" s="87"/>
      <c r="AB258" s="88"/>
      <c r="AC258" s="87"/>
      <c r="AD258" s="89"/>
      <c r="AE258" s="89"/>
      <c r="AG258" s="89"/>
      <c r="AH258" s="38"/>
    </row>
    <row r="259" spans="1:34" ht="15">
      <c r="A259" s="86"/>
      <c r="X259" s="87"/>
      <c r="Y259" s="87"/>
      <c r="Z259" s="87"/>
      <c r="AA259" s="87"/>
      <c r="AB259" s="88"/>
      <c r="AC259" s="87"/>
      <c r="AD259" s="89"/>
      <c r="AE259" s="89"/>
      <c r="AG259" s="89"/>
      <c r="AH259" s="38"/>
    </row>
    <row r="260" spans="1:34" ht="15">
      <c r="A260" s="86"/>
      <c r="X260" s="87"/>
      <c r="Y260" s="87"/>
      <c r="Z260" s="87"/>
      <c r="AA260" s="87"/>
      <c r="AB260" s="88"/>
      <c r="AC260" s="87"/>
      <c r="AD260" s="89"/>
      <c r="AE260" s="89"/>
      <c r="AG260" s="89"/>
      <c r="AH260" s="38"/>
    </row>
    <row r="261" spans="1:34" ht="15">
      <c r="A261" s="86"/>
      <c r="X261" s="87"/>
      <c r="Y261" s="87"/>
      <c r="Z261" s="87"/>
      <c r="AA261" s="87"/>
      <c r="AB261" s="88"/>
      <c r="AC261" s="87"/>
      <c r="AD261" s="89"/>
      <c r="AE261" s="89"/>
      <c r="AG261" s="89"/>
      <c r="AH261" s="38"/>
    </row>
    <row r="262" spans="1:34" ht="15">
      <c r="A262" s="86"/>
      <c r="X262" s="87"/>
      <c r="Y262" s="87"/>
      <c r="Z262" s="87"/>
      <c r="AA262" s="87"/>
      <c r="AB262" s="88"/>
      <c r="AC262" s="87"/>
      <c r="AD262" s="89"/>
      <c r="AE262" s="89"/>
      <c r="AG262" s="89"/>
      <c r="AH262" s="38"/>
    </row>
    <row r="263" spans="1:34" ht="15">
      <c r="A263" s="86"/>
      <c r="X263" s="87"/>
      <c r="Y263" s="87"/>
      <c r="Z263" s="87"/>
      <c r="AA263" s="87"/>
      <c r="AB263" s="88"/>
      <c r="AC263" s="87"/>
      <c r="AD263" s="89"/>
      <c r="AE263" s="89"/>
      <c r="AG263" s="89"/>
      <c r="AH263" s="38"/>
    </row>
    <row r="264" spans="1:34" ht="15">
      <c r="A264" s="86"/>
      <c r="X264" s="87"/>
      <c r="Y264" s="87"/>
      <c r="Z264" s="87"/>
      <c r="AA264" s="87"/>
      <c r="AB264" s="88"/>
      <c r="AC264" s="87"/>
      <c r="AD264" s="89"/>
      <c r="AE264" s="89"/>
      <c r="AG264" s="89"/>
      <c r="AH264" s="38"/>
    </row>
    <row r="265" spans="1:34" ht="15">
      <c r="A265" s="86"/>
      <c r="X265" s="87"/>
      <c r="Y265" s="87"/>
      <c r="Z265" s="87"/>
      <c r="AA265" s="87"/>
      <c r="AB265" s="88"/>
      <c r="AC265" s="87"/>
      <c r="AD265" s="89"/>
      <c r="AE265" s="89"/>
      <c r="AG265" s="89"/>
      <c r="AH265" s="38"/>
    </row>
    <row r="266" spans="1:34" ht="15">
      <c r="A266" s="86"/>
      <c r="X266" s="87"/>
      <c r="Y266" s="87"/>
      <c r="Z266" s="87"/>
      <c r="AA266" s="87"/>
      <c r="AB266" s="88"/>
      <c r="AC266" s="87"/>
      <c r="AD266" s="89"/>
      <c r="AE266" s="89"/>
      <c r="AG266" s="89"/>
      <c r="AH266" s="38"/>
    </row>
    <row r="267" spans="1:34" ht="15">
      <c r="A267" s="86"/>
      <c r="X267" s="87"/>
      <c r="Y267" s="87"/>
      <c r="Z267" s="87"/>
      <c r="AA267" s="87"/>
      <c r="AB267" s="88"/>
      <c r="AC267" s="87"/>
      <c r="AD267" s="89"/>
      <c r="AE267" s="89"/>
      <c r="AG267" s="89"/>
      <c r="AH267" s="38"/>
    </row>
    <row r="268" spans="1:34" ht="15">
      <c r="A268" s="86"/>
      <c r="X268" s="87"/>
      <c r="Y268" s="87"/>
      <c r="Z268" s="87"/>
      <c r="AA268" s="87"/>
      <c r="AB268" s="88"/>
      <c r="AC268" s="87"/>
      <c r="AD268" s="89"/>
      <c r="AE268" s="89"/>
      <c r="AG268" s="89"/>
      <c r="AH268" s="38"/>
    </row>
    <row r="269" spans="1:34" ht="15">
      <c r="A269" s="86"/>
      <c r="X269" s="87"/>
      <c r="Y269" s="87"/>
      <c r="Z269" s="87"/>
      <c r="AA269" s="87"/>
      <c r="AB269" s="88"/>
      <c r="AC269" s="87"/>
      <c r="AD269" s="89"/>
      <c r="AE269" s="89"/>
      <c r="AG269" s="89"/>
      <c r="AH269" s="38"/>
    </row>
    <row r="270" spans="1:34" ht="15">
      <c r="A270" s="86"/>
      <c r="X270" s="87"/>
      <c r="Y270" s="87"/>
      <c r="Z270" s="87"/>
      <c r="AA270" s="87"/>
      <c r="AB270" s="88"/>
      <c r="AC270" s="87"/>
      <c r="AD270" s="89"/>
      <c r="AE270" s="89"/>
      <c r="AG270" s="89"/>
      <c r="AH270" s="38"/>
    </row>
    <row r="271" spans="1:34" ht="15">
      <c r="A271" s="86"/>
      <c r="X271" s="87"/>
      <c r="Y271" s="87"/>
      <c r="Z271" s="87"/>
      <c r="AA271" s="87"/>
      <c r="AB271" s="88"/>
      <c r="AC271" s="87"/>
      <c r="AD271" s="89"/>
      <c r="AE271" s="89"/>
      <c r="AG271" s="89"/>
      <c r="AH271" s="38"/>
    </row>
    <row r="272" spans="1:34" ht="15">
      <c r="A272" s="86"/>
      <c r="X272" s="87"/>
      <c r="Y272" s="87"/>
      <c r="Z272" s="87"/>
      <c r="AA272" s="87"/>
      <c r="AB272" s="88"/>
      <c r="AC272" s="87"/>
      <c r="AD272" s="89"/>
      <c r="AE272" s="89"/>
      <c r="AG272" s="89"/>
      <c r="AH272" s="38"/>
    </row>
    <row r="273" spans="1:34" ht="15">
      <c r="A273" s="86"/>
      <c r="X273" s="87"/>
      <c r="Y273" s="87"/>
      <c r="Z273" s="87"/>
      <c r="AA273" s="87"/>
      <c r="AB273" s="88"/>
      <c r="AC273" s="87"/>
      <c r="AD273" s="89"/>
      <c r="AE273" s="89"/>
      <c r="AG273" s="89"/>
      <c r="AH273" s="38"/>
    </row>
    <row r="274" spans="1:34" ht="15">
      <c r="A274" s="86"/>
      <c r="X274" s="87"/>
      <c r="Y274" s="87"/>
      <c r="Z274" s="87"/>
      <c r="AA274" s="87"/>
      <c r="AB274" s="88"/>
      <c r="AC274" s="87"/>
      <c r="AD274" s="89"/>
      <c r="AE274" s="89"/>
      <c r="AG274" s="89"/>
      <c r="AH274" s="38"/>
    </row>
    <row r="275" spans="1:34" ht="15">
      <c r="A275" s="86"/>
      <c r="X275" s="87"/>
      <c r="Y275" s="87"/>
      <c r="Z275" s="87"/>
      <c r="AA275" s="87"/>
      <c r="AB275" s="88"/>
      <c r="AC275" s="87"/>
      <c r="AD275" s="89"/>
      <c r="AE275" s="89"/>
      <c r="AG275" s="89"/>
      <c r="AH275" s="38"/>
    </row>
    <row r="276" spans="1:34" ht="15">
      <c r="A276" s="86"/>
      <c r="X276" s="87"/>
      <c r="Y276" s="87"/>
      <c r="Z276" s="87"/>
      <c r="AA276" s="87"/>
      <c r="AB276" s="88"/>
      <c r="AC276" s="87"/>
      <c r="AD276" s="89"/>
      <c r="AE276" s="89"/>
      <c r="AG276" s="89"/>
      <c r="AH276" s="38"/>
    </row>
    <row r="277" spans="1:34" ht="15">
      <c r="A277" s="86"/>
      <c r="X277" s="87"/>
      <c r="Y277" s="87"/>
      <c r="Z277" s="87"/>
      <c r="AA277" s="87"/>
      <c r="AB277" s="88"/>
      <c r="AC277" s="87"/>
      <c r="AD277" s="89"/>
      <c r="AE277" s="89"/>
      <c r="AG277" s="89"/>
      <c r="AH277" s="38"/>
    </row>
    <row r="278" spans="1:34" ht="15">
      <c r="A278" s="86"/>
      <c r="X278" s="87"/>
      <c r="Y278" s="87"/>
      <c r="Z278" s="87"/>
      <c r="AA278" s="87"/>
      <c r="AB278" s="88"/>
      <c r="AC278" s="87"/>
      <c r="AD278" s="89"/>
      <c r="AE278" s="89"/>
      <c r="AG278" s="89"/>
      <c r="AH278" s="38"/>
    </row>
    <row r="279" spans="1:34" ht="15">
      <c r="A279" s="86"/>
      <c r="X279" s="87"/>
      <c r="Y279" s="87"/>
      <c r="Z279" s="87"/>
      <c r="AA279" s="87"/>
      <c r="AB279" s="88"/>
      <c r="AC279" s="87"/>
      <c r="AD279" s="89"/>
      <c r="AE279" s="89"/>
      <c r="AG279" s="89"/>
      <c r="AH279" s="38"/>
    </row>
    <row r="280" spans="1:34" ht="15">
      <c r="A280" s="86"/>
      <c r="X280" s="87"/>
      <c r="Y280" s="87"/>
      <c r="Z280" s="87"/>
      <c r="AA280" s="87"/>
      <c r="AB280" s="88"/>
      <c r="AC280" s="87"/>
      <c r="AD280" s="89"/>
      <c r="AE280" s="89"/>
      <c r="AG280" s="89"/>
      <c r="AH280" s="38"/>
    </row>
    <row r="281" spans="1:34" ht="15">
      <c r="A281" s="86"/>
      <c r="X281" s="87"/>
      <c r="Y281" s="87"/>
      <c r="Z281" s="87"/>
      <c r="AA281" s="87"/>
      <c r="AB281" s="88"/>
      <c r="AC281" s="87"/>
      <c r="AD281" s="89"/>
      <c r="AE281" s="89"/>
      <c r="AG281" s="89"/>
      <c r="AH281" s="38"/>
    </row>
    <row r="282" spans="1:34" ht="15">
      <c r="A282" s="86"/>
      <c r="X282" s="87"/>
      <c r="Y282" s="87"/>
      <c r="Z282" s="87"/>
      <c r="AA282" s="87"/>
      <c r="AB282" s="88"/>
      <c r="AC282" s="87"/>
      <c r="AD282" s="89"/>
      <c r="AE282" s="89"/>
      <c r="AG282" s="89"/>
      <c r="AH282" s="38"/>
    </row>
    <row r="283" spans="1:34" ht="15">
      <c r="A283" s="86"/>
      <c r="X283" s="87"/>
      <c r="Y283" s="87"/>
      <c r="Z283" s="87"/>
      <c r="AA283" s="87"/>
      <c r="AB283" s="88"/>
      <c r="AC283" s="87"/>
      <c r="AD283" s="89"/>
      <c r="AE283" s="89"/>
      <c r="AG283" s="89"/>
      <c r="AH283" s="38"/>
    </row>
    <row r="284" spans="1:34" ht="15">
      <c r="A284" s="86"/>
      <c r="X284" s="87"/>
      <c r="Y284" s="87"/>
      <c r="Z284" s="87"/>
      <c r="AA284" s="87"/>
      <c r="AB284" s="88"/>
      <c r="AC284" s="87"/>
      <c r="AD284" s="89"/>
      <c r="AE284" s="89"/>
      <c r="AG284" s="89"/>
      <c r="AH284" s="38"/>
    </row>
    <row r="285" spans="1:34" ht="15">
      <c r="A285" s="86"/>
      <c r="X285" s="87"/>
      <c r="Y285" s="87"/>
      <c r="Z285" s="87"/>
      <c r="AA285" s="87"/>
      <c r="AB285" s="88"/>
      <c r="AC285" s="87"/>
      <c r="AD285" s="89"/>
      <c r="AE285" s="89"/>
      <c r="AG285" s="89"/>
      <c r="AH285" s="38"/>
    </row>
    <row r="286" spans="1:34" ht="15">
      <c r="A286" s="86"/>
      <c r="X286" s="87"/>
      <c r="Y286" s="87"/>
      <c r="Z286" s="87"/>
      <c r="AA286" s="87"/>
      <c r="AB286" s="88"/>
      <c r="AC286" s="87"/>
      <c r="AD286" s="89"/>
      <c r="AE286" s="89"/>
      <c r="AG286" s="89"/>
      <c r="AH286" s="38"/>
    </row>
    <row r="287" spans="1:34" ht="15">
      <c r="A287" s="86"/>
      <c r="X287" s="87"/>
      <c r="Y287" s="87"/>
      <c r="Z287" s="87"/>
      <c r="AA287" s="87"/>
      <c r="AB287" s="88"/>
      <c r="AC287" s="87"/>
      <c r="AD287" s="89"/>
      <c r="AE287" s="89"/>
      <c r="AG287" s="89"/>
      <c r="AH287" s="38"/>
    </row>
    <row r="288" spans="1:34" ht="15">
      <c r="A288" s="86"/>
      <c r="X288" s="87"/>
      <c r="Y288" s="87"/>
      <c r="Z288" s="87"/>
      <c r="AA288" s="87"/>
      <c r="AB288" s="88"/>
      <c r="AC288" s="87"/>
      <c r="AD288" s="89"/>
      <c r="AE288" s="89"/>
      <c r="AG288" s="89"/>
      <c r="AH288" s="38"/>
    </row>
    <row r="289" spans="1:34" ht="15">
      <c r="A289" s="86"/>
      <c r="X289" s="87"/>
      <c r="Y289" s="87"/>
      <c r="Z289" s="87"/>
      <c r="AA289" s="87"/>
      <c r="AB289" s="88"/>
      <c r="AC289" s="87"/>
      <c r="AD289" s="89"/>
      <c r="AE289" s="89"/>
      <c r="AG289" s="89"/>
      <c r="AH289" s="38"/>
    </row>
    <row r="290" spans="1:34" ht="15">
      <c r="A290" s="86"/>
      <c r="X290" s="87"/>
      <c r="Y290" s="87"/>
      <c r="Z290" s="87"/>
      <c r="AA290" s="87"/>
      <c r="AB290" s="88"/>
      <c r="AC290" s="87"/>
      <c r="AD290" s="89"/>
      <c r="AE290" s="89"/>
      <c r="AG290" s="89"/>
      <c r="AH290" s="38"/>
    </row>
    <row r="291" spans="1:34" ht="15">
      <c r="A291" s="86"/>
      <c r="X291" s="87"/>
      <c r="Y291" s="87"/>
      <c r="Z291" s="87"/>
      <c r="AA291" s="87"/>
      <c r="AB291" s="88"/>
      <c r="AC291" s="87"/>
      <c r="AD291" s="89"/>
      <c r="AE291" s="89"/>
      <c r="AG291" s="89"/>
      <c r="AH291" s="38"/>
    </row>
    <row r="292" spans="1:34" ht="15">
      <c r="A292" s="86"/>
      <c r="X292" s="87"/>
      <c r="Y292" s="87"/>
      <c r="Z292" s="87"/>
      <c r="AA292" s="87"/>
      <c r="AB292" s="88"/>
      <c r="AC292" s="87"/>
      <c r="AD292" s="89"/>
      <c r="AE292" s="89"/>
      <c r="AG292" s="89"/>
      <c r="AH292" s="38"/>
    </row>
    <row r="293" spans="1:34" ht="15">
      <c r="A293" s="86"/>
      <c r="X293" s="87"/>
      <c r="Y293" s="87"/>
      <c r="Z293" s="87"/>
      <c r="AA293" s="87"/>
      <c r="AB293" s="88"/>
      <c r="AC293" s="87"/>
      <c r="AD293" s="89"/>
      <c r="AE293" s="89"/>
      <c r="AG293" s="89"/>
      <c r="AH293" s="38"/>
    </row>
    <row r="294" spans="1:34" ht="15">
      <c r="A294" s="86"/>
      <c r="X294" s="87"/>
      <c r="Y294" s="87"/>
      <c r="Z294" s="87"/>
      <c r="AA294" s="87"/>
      <c r="AB294" s="88"/>
      <c r="AC294" s="87"/>
      <c r="AD294" s="89"/>
      <c r="AE294" s="89"/>
      <c r="AG294" s="89"/>
      <c r="AH294" s="38"/>
    </row>
    <row r="295" spans="1:34" ht="15">
      <c r="A295" s="86"/>
      <c r="X295" s="87"/>
      <c r="Y295" s="87"/>
      <c r="Z295" s="87"/>
      <c r="AA295" s="87"/>
      <c r="AB295" s="88"/>
      <c r="AC295" s="87"/>
      <c r="AD295" s="89"/>
      <c r="AE295" s="89"/>
      <c r="AG295" s="89"/>
      <c r="AH295" s="38"/>
    </row>
    <row r="296" spans="1:34" ht="15">
      <c r="A296" s="86"/>
      <c r="X296" s="87"/>
      <c r="Y296" s="87"/>
      <c r="Z296" s="87"/>
      <c r="AA296" s="87"/>
      <c r="AB296" s="88"/>
      <c r="AC296" s="87"/>
      <c r="AD296" s="89"/>
      <c r="AE296" s="89"/>
      <c r="AG296" s="89"/>
      <c r="AH296" s="38"/>
    </row>
    <row r="297" spans="1:34" ht="15">
      <c r="A297" s="86"/>
      <c r="X297" s="87"/>
      <c r="Y297" s="87"/>
      <c r="Z297" s="87"/>
      <c r="AA297" s="87"/>
      <c r="AB297" s="88"/>
      <c r="AC297" s="87"/>
      <c r="AD297" s="89"/>
      <c r="AE297" s="89"/>
      <c r="AG297" s="89"/>
      <c r="AH297" s="38"/>
    </row>
    <row r="298" spans="1:34" ht="15">
      <c r="A298" s="86"/>
      <c r="X298" s="87"/>
      <c r="Y298" s="87"/>
      <c r="Z298" s="87"/>
      <c r="AA298" s="87"/>
      <c r="AB298" s="88"/>
      <c r="AC298" s="87"/>
      <c r="AD298" s="89"/>
      <c r="AE298" s="89"/>
      <c r="AG298" s="89"/>
      <c r="AH298" s="38"/>
    </row>
    <row r="299" spans="1:34" ht="15">
      <c r="A299" s="86"/>
      <c r="X299" s="87"/>
      <c r="Y299" s="87"/>
      <c r="Z299" s="87"/>
      <c r="AA299" s="87"/>
      <c r="AB299" s="88"/>
      <c r="AC299" s="87"/>
      <c r="AD299" s="89"/>
      <c r="AE299" s="89"/>
      <c r="AG299" s="89"/>
      <c r="AH299" s="38"/>
    </row>
    <row r="300" spans="1:34" ht="15">
      <c r="A300" s="86"/>
      <c r="X300" s="87"/>
      <c r="Y300" s="87"/>
      <c r="Z300" s="87"/>
      <c r="AA300" s="87"/>
      <c r="AB300" s="88"/>
      <c r="AC300" s="87"/>
      <c r="AD300" s="89"/>
      <c r="AE300" s="89"/>
      <c r="AG300" s="89"/>
      <c r="AH300" s="38"/>
    </row>
    <row r="301" spans="1:34" ht="15">
      <c r="A301" s="86"/>
      <c r="X301" s="87"/>
      <c r="Y301" s="87"/>
      <c r="Z301" s="87"/>
      <c r="AA301" s="87"/>
      <c r="AB301" s="88"/>
      <c r="AC301" s="87"/>
      <c r="AD301" s="89"/>
      <c r="AE301" s="89"/>
      <c r="AG301" s="89"/>
      <c r="AH301" s="38"/>
    </row>
    <row r="302" spans="1:34" ht="15">
      <c r="A302" s="86"/>
      <c r="X302" s="87"/>
      <c r="Y302" s="87"/>
      <c r="Z302" s="87"/>
      <c r="AA302" s="87"/>
      <c r="AB302" s="88"/>
      <c r="AC302" s="87"/>
      <c r="AD302" s="89"/>
      <c r="AE302" s="89"/>
      <c r="AG302" s="89"/>
      <c r="AH302" s="38"/>
    </row>
    <row r="303" spans="1:34" ht="15">
      <c r="A303" s="86"/>
      <c r="X303" s="87"/>
      <c r="Y303" s="87"/>
      <c r="Z303" s="87"/>
      <c r="AA303" s="87"/>
      <c r="AB303" s="88"/>
      <c r="AC303" s="87"/>
      <c r="AD303" s="89"/>
      <c r="AE303" s="89"/>
      <c r="AG303" s="89"/>
      <c r="AH303" s="38"/>
    </row>
    <row r="304" spans="1:34" ht="15">
      <c r="A304" s="86"/>
      <c r="X304" s="87"/>
      <c r="Y304" s="87"/>
      <c r="Z304" s="87"/>
      <c r="AA304" s="87"/>
      <c r="AB304" s="88"/>
      <c r="AC304" s="87"/>
      <c r="AD304" s="89"/>
      <c r="AE304" s="89"/>
      <c r="AG304" s="89"/>
      <c r="AH304" s="38"/>
    </row>
    <row r="305" spans="1:34" ht="15">
      <c r="A305" s="86"/>
      <c r="X305" s="87"/>
      <c r="Y305" s="87"/>
      <c r="Z305" s="87"/>
      <c r="AA305" s="87"/>
      <c r="AB305" s="88"/>
      <c r="AC305" s="87"/>
      <c r="AD305" s="89"/>
      <c r="AE305" s="89"/>
      <c r="AG305" s="89"/>
      <c r="AH305" s="38"/>
    </row>
    <row r="306" spans="1:34" ht="15">
      <c r="A306" s="86"/>
      <c r="X306" s="87"/>
      <c r="Y306" s="87"/>
      <c r="Z306" s="87"/>
      <c r="AA306" s="87"/>
      <c r="AB306" s="88"/>
      <c r="AC306" s="87"/>
      <c r="AD306" s="89"/>
      <c r="AE306" s="89"/>
      <c r="AG306" s="89"/>
      <c r="AH306" s="38"/>
    </row>
    <row r="307" spans="1:34" ht="15">
      <c r="A307" s="86"/>
      <c r="X307" s="87"/>
      <c r="Y307" s="87"/>
      <c r="Z307" s="87"/>
      <c r="AA307" s="87"/>
      <c r="AB307" s="88"/>
      <c r="AC307" s="87"/>
      <c r="AD307" s="89"/>
      <c r="AE307" s="89"/>
      <c r="AG307" s="89"/>
      <c r="AH307" s="38"/>
    </row>
    <row r="308" spans="1:34" ht="15">
      <c r="A308" s="86"/>
      <c r="X308" s="87"/>
      <c r="Y308" s="87"/>
      <c r="Z308" s="87"/>
      <c r="AA308" s="87"/>
      <c r="AB308" s="88"/>
      <c r="AC308" s="87"/>
      <c r="AD308" s="89"/>
      <c r="AE308" s="89"/>
      <c r="AG308" s="89"/>
      <c r="AH308" s="38"/>
    </row>
    <row r="309" spans="1:34" ht="15">
      <c r="A309" s="86"/>
      <c r="X309" s="87"/>
      <c r="Y309" s="87"/>
      <c r="Z309" s="87"/>
      <c r="AA309" s="87"/>
      <c r="AB309" s="88"/>
      <c r="AC309" s="87"/>
      <c r="AD309" s="89"/>
      <c r="AE309" s="89"/>
      <c r="AG309" s="89"/>
      <c r="AH309" s="38"/>
    </row>
    <row r="310" spans="1:34" ht="15">
      <c r="A310" s="86"/>
      <c r="X310" s="87"/>
      <c r="Y310" s="87"/>
      <c r="Z310" s="87"/>
      <c r="AA310" s="87"/>
      <c r="AB310" s="88"/>
      <c r="AC310" s="87"/>
      <c r="AD310" s="89"/>
      <c r="AE310" s="89"/>
      <c r="AG310" s="89"/>
      <c r="AH310" s="38"/>
    </row>
    <row r="311" spans="1:34" ht="15">
      <c r="A311" s="86"/>
      <c r="X311" s="87"/>
      <c r="Y311" s="87"/>
      <c r="Z311" s="87"/>
      <c r="AA311" s="87"/>
      <c r="AB311" s="88"/>
      <c r="AC311" s="87"/>
      <c r="AD311" s="89"/>
      <c r="AE311" s="89"/>
      <c r="AG311" s="89"/>
      <c r="AH311" s="38"/>
    </row>
    <row r="312" spans="1:34" ht="15">
      <c r="A312" s="86"/>
      <c r="X312" s="87"/>
      <c r="Y312" s="87"/>
      <c r="Z312" s="87"/>
      <c r="AA312" s="87"/>
      <c r="AB312" s="88"/>
      <c r="AC312" s="87"/>
      <c r="AD312" s="89"/>
      <c r="AE312" s="89"/>
      <c r="AG312" s="89"/>
      <c r="AH312" s="38"/>
    </row>
    <row r="313" spans="1:34" ht="15">
      <c r="A313" s="86"/>
      <c r="X313" s="87"/>
      <c r="Y313" s="87"/>
      <c r="Z313" s="87"/>
      <c r="AA313" s="87"/>
      <c r="AB313" s="88"/>
      <c r="AC313" s="87"/>
      <c r="AD313" s="89"/>
      <c r="AE313" s="89"/>
      <c r="AG313" s="89"/>
      <c r="AH313" s="38"/>
    </row>
    <row r="314" spans="1:34" ht="15">
      <c r="A314" s="86"/>
      <c r="X314" s="87"/>
      <c r="Y314" s="87"/>
      <c r="Z314" s="87"/>
      <c r="AA314" s="87"/>
      <c r="AB314" s="88"/>
      <c r="AC314" s="87"/>
      <c r="AD314" s="89"/>
      <c r="AE314" s="89"/>
      <c r="AG314" s="89"/>
      <c r="AH314" s="38"/>
    </row>
    <row r="315" spans="1:34" ht="15">
      <c r="A315" s="86"/>
      <c r="X315" s="87"/>
      <c r="Y315" s="87"/>
      <c r="Z315" s="87"/>
      <c r="AA315" s="87"/>
      <c r="AB315" s="88"/>
      <c r="AC315" s="87"/>
      <c r="AD315" s="89"/>
      <c r="AE315" s="89"/>
      <c r="AG315" s="89"/>
      <c r="AH315" s="38"/>
    </row>
    <row r="316" spans="1:34" ht="15">
      <c r="A316" s="86"/>
      <c r="X316" s="87"/>
      <c r="Y316" s="87"/>
      <c r="Z316" s="87"/>
      <c r="AA316" s="87"/>
      <c r="AB316" s="88"/>
      <c r="AC316" s="87"/>
      <c r="AD316" s="89"/>
      <c r="AE316" s="89"/>
      <c r="AG316" s="89"/>
      <c r="AH316" s="38"/>
    </row>
    <row r="317" spans="1:34" ht="15">
      <c r="A317" s="86"/>
      <c r="X317" s="87"/>
      <c r="Y317" s="87"/>
      <c r="Z317" s="87"/>
      <c r="AA317" s="87"/>
      <c r="AB317" s="88"/>
      <c r="AC317" s="87"/>
      <c r="AD317" s="89"/>
      <c r="AE317" s="89"/>
      <c r="AG317" s="89"/>
      <c r="AH317" s="38"/>
    </row>
    <row r="318" spans="1:34" ht="15">
      <c r="A318" s="86"/>
      <c r="X318" s="87"/>
      <c r="Y318" s="87"/>
      <c r="Z318" s="87"/>
      <c r="AA318" s="87"/>
      <c r="AB318" s="88"/>
      <c r="AC318" s="87"/>
      <c r="AD318" s="89"/>
      <c r="AE318" s="89"/>
      <c r="AG318" s="89"/>
      <c r="AH318" s="38"/>
    </row>
    <row r="319" spans="1:34" ht="15">
      <c r="A319" s="86"/>
      <c r="X319" s="87"/>
      <c r="Y319" s="87"/>
      <c r="Z319" s="87"/>
      <c r="AA319" s="87"/>
      <c r="AB319" s="88"/>
      <c r="AC319" s="87"/>
      <c r="AD319" s="89"/>
      <c r="AE319" s="89"/>
      <c r="AG319" s="89"/>
      <c r="AH319" s="38"/>
    </row>
    <row r="320" spans="1:34" ht="15">
      <c r="A320" s="86"/>
      <c r="X320" s="87"/>
      <c r="Y320" s="87"/>
      <c r="Z320" s="87"/>
      <c r="AA320" s="87"/>
      <c r="AB320" s="88"/>
      <c r="AC320" s="87"/>
      <c r="AD320" s="89"/>
      <c r="AE320" s="89"/>
      <c r="AG320" s="89"/>
      <c r="AH320" s="38"/>
    </row>
    <row r="321" spans="1:34" ht="15">
      <c r="A321" s="86"/>
      <c r="X321" s="87"/>
      <c r="Y321" s="87"/>
      <c r="Z321" s="87"/>
      <c r="AA321" s="87"/>
      <c r="AB321" s="88"/>
      <c r="AC321" s="87"/>
      <c r="AD321" s="89"/>
      <c r="AE321" s="89"/>
      <c r="AG321" s="89"/>
      <c r="AH321" s="38"/>
    </row>
    <row r="322" spans="1:34" ht="15">
      <c r="A322" s="86"/>
      <c r="X322" s="87"/>
      <c r="Y322" s="87"/>
      <c r="Z322" s="87"/>
      <c r="AA322" s="87"/>
      <c r="AB322" s="88"/>
      <c r="AC322" s="87"/>
      <c r="AD322" s="89"/>
      <c r="AE322" s="89"/>
      <c r="AG322" s="89"/>
      <c r="AH322" s="38"/>
    </row>
    <row r="323" spans="1:34" ht="15">
      <c r="A323" s="86"/>
      <c r="X323" s="87"/>
      <c r="Y323" s="87"/>
      <c r="Z323" s="87"/>
      <c r="AA323" s="87"/>
      <c r="AB323" s="88"/>
      <c r="AC323" s="87"/>
      <c r="AD323" s="89"/>
      <c r="AE323" s="89"/>
      <c r="AG323" s="89"/>
      <c r="AH323" s="38"/>
    </row>
    <row r="324" spans="1:34" ht="15">
      <c r="A324" s="86"/>
      <c r="X324" s="87"/>
      <c r="Y324" s="87"/>
      <c r="Z324" s="87"/>
      <c r="AA324" s="87"/>
      <c r="AB324" s="88"/>
      <c r="AC324" s="87"/>
      <c r="AD324" s="89"/>
      <c r="AE324" s="89"/>
      <c r="AG324" s="89"/>
      <c r="AH324" s="38"/>
    </row>
    <row r="325" spans="1:34" ht="15">
      <c r="A325" s="86"/>
      <c r="X325" s="87"/>
      <c r="Y325" s="87"/>
      <c r="Z325" s="87"/>
      <c r="AA325" s="87"/>
      <c r="AB325" s="88"/>
      <c r="AC325" s="87"/>
      <c r="AD325" s="89"/>
      <c r="AE325" s="89"/>
      <c r="AG325" s="89"/>
      <c r="AH325" s="38"/>
    </row>
    <row r="326" spans="1:34" ht="15">
      <c r="A326" s="86"/>
      <c r="X326" s="87"/>
      <c r="Y326" s="87"/>
      <c r="Z326" s="87"/>
      <c r="AA326" s="87"/>
      <c r="AB326" s="88"/>
      <c r="AC326" s="87"/>
      <c r="AD326" s="89"/>
      <c r="AE326" s="89"/>
      <c r="AG326" s="89"/>
      <c r="AH326" s="38"/>
    </row>
    <row r="327" spans="1:34" ht="15">
      <c r="A327" s="86"/>
      <c r="X327" s="87"/>
      <c r="Y327" s="87"/>
      <c r="Z327" s="87"/>
      <c r="AA327" s="87"/>
      <c r="AB327" s="88"/>
      <c r="AC327" s="87"/>
      <c r="AD327" s="89"/>
      <c r="AE327" s="89"/>
      <c r="AG327" s="89"/>
      <c r="AH327" s="38"/>
    </row>
    <row r="328" spans="1:34" ht="15">
      <c r="A328" s="86"/>
      <c r="X328" s="87"/>
      <c r="Y328" s="87"/>
      <c r="Z328" s="87"/>
      <c r="AA328" s="87"/>
      <c r="AB328" s="88"/>
      <c r="AC328" s="87"/>
      <c r="AD328" s="89"/>
      <c r="AE328" s="89"/>
      <c r="AG328" s="89"/>
      <c r="AH328" s="38"/>
    </row>
    <row r="329" spans="1:34" ht="15">
      <c r="A329" s="86"/>
      <c r="X329" s="87"/>
      <c r="Y329" s="87"/>
      <c r="Z329" s="87"/>
      <c r="AA329" s="87"/>
      <c r="AB329" s="88"/>
      <c r="AC329" s="87"/>
      <c r="AD329" s="89"/>
      <c r="AE329" s="89"/>
      <c r="AG329" s="89"/>
      <c r="AH329" s="38"/>
    </row>
    <row r="330" spans="1:34" ht="15">
      <c r="A330" s="86"/>
      <c r="X330" s="87"/>
      <c r="Y330" s="87"/>
      <c r="Z330" s="87"/>
      <c r="AA330" s="87"/>
      <c r="AB330" s="88"/>
      <c r="AC330" s="87"/>
      <c r="AD330" s="89"/>
      <c r="AE330" s="89"/>
      <c r="AG330" s="89"/>
      <c r="AH330" s="38"/>
    </row>
    <row r="331" spans="1:34" ht="15">
      <c r="A331" s="86"/>
      <c r="X331" s="87"/>
      <c r="Y331" s="87"/>
      <c r="Z331" s="87"/>
      <c r="AA331" s="87"/>
      <c r="AB331" s="88"/>
      <c r="AC331" s="87"/>
      <c r="AD331" s="89"/>
      <c r="AE331" s="89"/>
      <c r="AG331" s="89"/>
      <c r="AH331" s="38"/>
    </row>
    <row r="332" spans="1:34" ht="15">
      <c r="A332" s="86"/>
      <c r="X332" s="87"/>
      <c r="Y332" s="87"/>
      <c r="Z332" s="87"/>
      <c r="AA332" s="87"/>
      <c r="AB332" s="88"/>
      <c r="AC332" s="87"/>
      <c r="AD332" s="89"/>
      <c r="AE332" s="89"/>
      <c r="AG332" s="89"/>
      <c r="AH332" s="38"/>
    </row>
    <row r="333" spans="1:34" ht="15">
      <c r="A333" s="86"/>
      <c r="X333" s="87"/>
      <c r="Y333" s="87"/>
      <c r="Z333" s="87"/>
      <c r="AA333" s="87"/>
      <c r="AB333" s="88"/>
      <c r="AC333" s="87"/>
      <c r="AD333" s="89"/>
      <c r="AE333" s="89"/>
      <c r="AG333" s="89"/>
      <c r="AH333" s="38"/>
    </row>
    <row r="334" spans="1:34" ht="15">
      <c r="A334" s="86"/>
      <c r="X334" s="87"/>
      <c r="Y334" s="87"/>
      <c r="Z334" s="87"/>
      <c r="AA334" s="87"/>
      <c r="AB334" s="88"/>
      <c r="AC334" s="87"/>
      <c r="AD334" s="89"/>
      <c r="AE334" s="89"/>
      <c r="AG334" s="89"/>
      <c r="AH334" s="38"/>
    </row>
    <row r="335" spans="1:34" ht="15">
      <c r="A335" s="86"/>
      <c r="X335" s="87"/>
      <c r="Y335" s="87"/>
      <c r="Z335" s="87"/>
      <c r="AA335" s="87"/>
      <c r="AB335" s="88"/>
      <c r="AC335" s="87"/>
      <c r="AD335" s="89"/>
      <c r="AE335" s="89"/>
      <c r="AG335" s="89"/>
      <c r="AH335" s="38"/>
    </row>
    <row r="336" spans="1:34" ht="15">
      <c r="A336" s="86"/>
      <c r="X336" s="87"/>
      <c r="Y336" s="87"/>
      <c r="Z336" s="87"/>
      <c r="AA336" s="87"/>
      <c r="AB336" s="88"/>
      <c r="AC336" s="87"/>
      <c r="AD336" s="89"/>
      <c r="AE336" s="89"/>
      <c r="AG336" s="89"/>
      <c r="AH336" s="38"/>
    </row>
    <row r="337" spans="1:34" ht="15">
      <c r="A337" s="86"/>
      <c r="X337" s="87"/>
      <c r="Y337" s="87"/>
      <c r="Z337" s="87"/>
      <c r="AA337" s="87"/>
      <c r="AB337" s="88"/>
      <c r="AC337" s="87"/>
      <c r="AD337" s="89"/>
      <c r="AE337" s="89"/>
      <c r="AG337" s="89"/>
      <c r="AH337" s="38"/>
    </row>
    <row r="338" spans="1:34" ht="15">
      <c r="A338" s="86"/>
      <c r="X338" s="87"/>
      <c r="Y338" s="87"/>
      <c r="Z338" s="87"/>
      <c r="AA338" s="87"/>
      <c r="AB338" s="88"/>
      <c r="AC338" s="87"/>
      <c r="AD338" s="89"/>
      <c r="AE338" s="89"/>
      <c r="AG338" s="89"/>
      <c r="AH338" s="38"/>
    </row>
    <row r="339" spans="1:34" ht="15">
      <c r="A339" s="86"/>
      <c r="X339" s="87"/>
      <c r="Y339" s="87"/>
      <c r="Z339" s="87"/>
      <c r="AA339" s="87"/>
      <c r="AB339" s="88"/>
      <c r="AC339" s="87"/>
      <c r="AD339" s="89"/>
      <c r="AE339" s="89"/>
      <c r="AG339" s="89"/>
      <c r="AH339" s="38"/>
    </row>
    <row r="340" spans="1:34" ht="15">
      <c r="A340" s="86"/>
      <c r="X340" s="87"/>
      <c r="Y340" s="87"/>
      <c r="Z340" s="87"/>
      <c r="AA340" s="87"/>
      <c r="AB340" s="88"/>
      <c r="AC340" s="87"/>
      <c r="AD340" s="89"/>
      <c r="AE340" s="89"/>
      <c r="AG340" s="89"/>
      <c r="AH340" s="38"/>
    </row>
    <row r="341" spans="1:34" ht="15">
      <c r="A341" s="86"/>
      <c r="X341" s="87"/>
      <c r="Y341" s="87"/>
      <c r="Z341" s="87"/>
      <c r="AA341" s="87"/>
      <c r="AB341" s="88"/>
      <c r="AC341" s="87"/>
      <c r="AD341" s="89"/>
      <c r="AE341" s="89"/>
      <c r="AG341" s="89"/>
      <c r="AH341" s="38"/>
    </row>
    <row r="342" spans="1:34" ht="15">
      <c r="A342" s="86"/>
      <c r="X342" s="87"/>
      <c r="Y342" s="87"/>
      <c r="Z342" s="87"/>
      <c r="AA342" s="87"/>
      <c r="AB342" s="88"/>
      <c r="AC342" s="87"/>
      <c r="AD342" s="89"/>
      <c r="AE342" s="89"/>
      <c r="AG342" s="89"/>
      <c r="AH342" s="38"/>
    </row>
    <row r="343" spans="1:34" ht="15">
      <c r="A343" s="86"/>
      <c r="X343" s="87"/>
      <c r="Y343" s="87"/>
      <c r="Z343" s="87"/>
      <c r="AA343" s="87"/>
      <c r="AB343" s="88"/>
      <c r="AC343" s="87"/>
      <c r="AD343" s="89"/>
      <c r="AE343" s="89"/>
      <c r="AG343" s="89"/>
      <c r="AH343" s="38"/>
    </row>
    <row r="344" spans="1:34" ht="15">
      <c r="A344" s="86"/>
      <c r="X344" s="87"/>
      <c r="Y344" s="87"/>
      <c r="Z344" s="87"/>
      <c r="AA344" s="87"/>
      <c r="AB344" s="88"/>
      <c r="AC344" s="87"/>
      <c r="AD344" s="89"/>
      <c r="AE344" s="89"/>
      <c r="AG344" s="89"/>
      <c r="AH344" s="38"/>
    </row>
    <row r="345" spans="1:34" ht="15">
      <c r="A345" s="86"/>
      <c r="X345" s="87"/>
      <c r="Y345" s="87"/>
      <c r="Z345" s="87"/>
      <c r="AA345" s="87"/>
      <c r="AB345" s="88"/>
      <c r="AC345" s="87"/>
      <c r="AD345" s="89"/>
      <c r="AE345" s="89"/>
      <c r="AG345" s="89"/>
      <c r="AH345" s="38"/>
    </row>
    <row r="346" spans="1:34" ht="15">
      <c r="A346" s="86"/>
      <c r="X346" s="87"/>
      <c r="Y346" s="87"/>
      <c r="Z346" s="87"/>
      <c r="AA346" s="87"/>
      <c r="AB346" s="88"/>
      <c r="AC346" s="87"/>
      <c r="AD346" s="89"/>
      <c r="AE346" s="89"/>
      <c r="AG346" s="89"/>
      <c r="AH346" s="38"/>
    </row>
    <row r="347" spans="1:34" ht="15">
      <c r="A347" s="86"/>
      <c r="X347" s="87"/>
      <c r="Y347" s="87"/>
      <c r="Z347" s="87"/>
      <c r="AA347" s="87"/>
      <c r="AB347" s="88"/>
      <c r="AC347" s="87"/>
      <c r="AD347" s="89"/>
      <c r="AE347" s="89"/>
      <c r="AG347" s="89"/>
      <c r="AH347" s="38"/>
    </row>
    <row r="348" spans="1:34" ht="15">
      <c r="A348" s="86"/>
      <c r="X348" s="87"/>
      <c r="Y348" s="87"/>
      <c r="Z348" s="87"/>
      <c r="AA348" s="87"/>
      <c r="AB348" s="88"/>
      <c r="AC348" s="87"/>
      <c r="AD348" s="89"/>
      <c r="AE348" s="89"/>
      <c r="AG348" s="89"/>
      <c r="AH348" s="38"/>
    </row>
    <row r="349" spans="1:34" ht="15">
      <c r="A349" s="86"/>
      <c r="X349" s="87"/>
      <c r="Y349" s="87"/>
      <c r="Z349" s="87"/>
      <c r="AA349" s="87"/>
      <c r="AB349" s="88"/>
      <c r="AC349" s="87"/>
      <c r="AD349" s="89"/>
      <c r="AE349" s="89"/>
      <c r="AG349" s="89"/>
      <c r="AH349" s="38"/>
    </row>
    <row r="350" spans="1:34" ht="15">
      <c r="A350" s="86"/>
      <c r="X350" s="87"/>
      <c r="Y350" s="87"/>
      <c r="Z350" s="87"/>
      <c r="AA350" s="87"/>
      <c r="AB350" s="88"/>
      <c r="AC350" s="87"/>
      <c r="AD350" s="89"/>
      <c r="AE350" s="89"/>
      <c r="AG350" s="89"/>
      <c r="AH350" s="38"/>
    </row>
    <row r="351" spans="1:34" ht="15">
      <c r="A351" s="86"/>
      <c r="X351" s="87"/>
      <c r="Y351" s="87"/>
      <c r="Z351" s="87"/>
      <c r="AA351" s="87"/>
      <c r="AB351" s="88"/>
      <c r="AC351" s="87"/>
      <c r="AD351" s="89"/>
      <c r="AE351" s="89"/>
      <c r="AG351" s="89"/>
      <c r="AH351" s="38"/>
    </row>
    <row r="352" spans="1:34" ht="15">
      <c r="A352" s="86"/>
      <c r="X352" s="87"/>
      <c r="Y352" s="87"/>
      <c r="Z352" s="87"/>
      <c r="AA352" s="87"/>
      <c r="AB352" s="88"/>
      <c r="AC352" s="87"/>
      <c r="AD352" s="89"/>
      <c r="AE352" s="89"/>
      <c r="AG352" s="89"/>
      <c r="AH352" s="38"/>
    </row>
    <row r="353" spans="1:34" ht="15">
      <c r="A353" s="86"/>
      <c r="X353" s="87"/>
      <c r="Y353" s="87"/>
      <c r="Z353" s="87"/>
      <c r="AA353" s="87"/>
      <c r="AB353" s="88"/>
      <c r="AC353" s="87"/>
      <c r="AD353" s="89"/>
      <c r="AE353" s="89"/>
      <c r="AG353" s="89"/>
      <c r="AH353" s="38"/>
    </row>
    <row r="354" spans="1:34" ht="15">
      <c r="A354" s="86"/>
      <c r="X354" s="87"/>
      <c r="Y354" s="87"/>
      <c r="Z354" s="87"/>
      <c r="AA354" s="87"/>
      <c r="AB354" s="88"/>
      <c r="AC354" s="87"/>
      <c r="AD354" s="89"/>
      <c r="AE354" s="89"/>
      <c r="AG354" s="89"/>
      <c r="AH354" s="38"/>
    </row>
    <row r="355" spans="1:34" ht="15">
      <c r="A355" s="86"/>
      <c r="X355" s="87"/>
      <c r="Y355" s="87"/>
      <c r="Z355" s="87"/>
      <c r="AA355" s="87"/>
      <c r="AB355" s="88"/>
      <c r="AC355" s="87"/>
      <c r="AD355" s="89"/>
      <c r="AE355" s="89"/>
      <c r="AG355" s="89"/>
      <c r="AH355" s="38"/>
    </row>
    <row r="356" spans="1:34" ht="15">
      <c r="A356" s="86"/>
      <c r="X356" s="87"/>
      <c r="Y356" s="87"/>
      <c r="Z356" s="87"/>
      <c r="AA356" s="87"/>
      <c r="AB356" s="88"/>
      <c r="AC356" s="87"/>
      <c r="AD356" s="89"/>
      <c r="AE356" s="89"/>
      <c r="AG356" s="89"/>
      <c r="AH356" s="38"/>
    </row>
    <row r="357" spans="1:34" ht="15">
      <c r="A357" s="86"/>
      <c r="X357" s="87"/>
      <c r="Y357" s="87"/>
      <c r="Z357" s="87"/>
      <c r="AA357" s="87"/>
      <c r="AB357" s="88"/>
      <c r="AC357" s="87"/>
      <c r="AD357" s="89"/>
      <c r="AE357" s="89"/>
      <c r="AG357" s="89"/>
      <c r="AH357" s="38"/>
    </row>
    <row r="358" spans="1:34" ht="15">
      <c r="A358" s="86"/>
      <c r="X358" s="87"/>
      <c r="Y358" s="87"/>
      <c r="Z358" s="87"/>
      <c r="AA358" s="87"/>
      <c r="AB358" s="88"/>
      <c r="AC358" s="87"/>
      <c r="AD358" s="89"/>
      <c r="AE358" s="89"/>
      <c r="AG358" s="89"/>
      <c r="AH358" s="38"/>
    </row>
    <row r="359" spans="1:34" ht="15">
      <c r="A359" s="86"/>
      <c r="X359" s="87"/>
      <c r="Y359" s="87"/>
      <c r="Z359" s="87"/>
      <c r="AA359" s="87"/>
      <c r="AB359" s="88"/>
      <c r="AC359" s="87"/>
      <c r="AD359" s="89"/>
      <c r="AE359" s="89"/>
      <c r="AG359" s="89"/>
      <c r="AH359" s="38"/>
    </row>
    <row r="360" spans="1:34" ht="15">
      <c r="A360" s="86"/>
      <c r="X360" s="87"/>
      <c r="Y360" s="87"/>
      <c r="Z360" s="87"/>
      <c r="AA360" s="87"/>
      <c r="AB360" s="88"/>
      <c r="AC360" s="87"/>
      <c r="AD360" s="89"/>
      <c r="AE360" s="89"/>
      <c r="AG360" s="89"/>
      <c r="AH360" s="38"/>
    </row>
    <row r="361" spans="1:34" ht="15">
      <c r="A361" s="86"/>
      <c r="X361" s="87"/>
      <c r="Y361" s="87"/>
      <c r="Z361" s="87"/>
      <c r="AA361" s="87"/>
      <c r="AB361" s="88"/>
      <c r="AC361" s="87"/>
      <c r="AD361" s="89"/>
      <c r="AE361" s="89"/>
      <c r="AG361" s="89"/>
      <c r="AH361" s="38"/>
    </row>
    <row r="362" spans="1:34" ht="15">
      <c r="A362" s="86"/>
      <c r="X362" s="87"/>
      <c r="Y362" s="87"/>
      <c r="Z362" s="87"/>
      <c r="AA362" s="87"/>
      <c r="AB362" s="88"/>
      <c r="AC362" s="87"/>
      <c r="AD362" s="89"/>
      <c r="AE362" s="89"/>
      <c r="AG362" s="89"/>
      <c r="AH362" s="38"/>
    </row>
    <row r="363" spans="1:34" ht="15">
      <c r="A363" s="86"/>
      <c r="X363" s="87"/>
      <c r="Y363" s="87"/>
      <c r="Z363" s="87"/>
      <c r="AA363" s="87"/>
      <c r="AB363" s="88"/>
      <c r="AC363" s="87"/>
      <c r="AD363" s="89"/>
      <c r="AE363" s="89"/>
      <c r="AG363" s="89"/>
      <c r="AH363" s="38"/>
    </row>
    <row r="364" spans="1:34" ht="15">
      <c r="A364" s="86"/>
      <c r="X364" s="87"/>
      <c r="Y364" s="87"/>
      <c r="Z364" s="87"/>
      <c r="AA364" s="87"/>
      <c r="AB364" s="88"/>
      <c r="AC364" s="87"/>
      <c r="AD364" s="89"/>
      <c r="AE364" s="89"/>
      <c r="AG364" s="89"/>
      <c r="AH364" s="38"/>
    </row>
    <row r="365" spans="1:34" ht="15">
      <c r="A365" s="86"/>
      <c r="X365" s="87"/>
      <c r="Y365" s="87"/>
      <c r="Z365" s="87"/>
      <c r="AA365" s="87"/>
      <c r="AB365" s="88"/>
      <c r="AC365" s="87"/>
      <c r="AD365" s="89"/>
      <c r="AE365" s="89"/>
      <c r="AG365" s="89"/>
      <c r="AH365" s="38"/>
    </row>
    <row r="366" spans="1:34" ht="15">
      <c r="A366" s="86"/>
      <c r="X366" s="87"/>
      <c r="Y366" s="87"/>
      <c r="Z366" s="87"/>
      <c r="AA366" s="87"/>
      <c r="AB366" s="88"/>
      <c r="AC366" s="87"/>
      <c r="AD366" s="89"/>
      <c r="AE366" s="89"/>
      <c r="AG366" s="89"/>
      <c r="AH366" s="38"/>
    </row>
    <row r="367" spans="1:34" ht="15">
      <c r="A367" s="86"/>
      <c r="X367" s="87"/>
      <c r="Y367" s="87"/>
      <c r="Z367" s="87"/>
      <c r="AA367" s="87"/>
      <c r="AB367" s="88"/>
      <c r="AC367" s="87"/>
      <c r="AD367" s="89"/>
      <c r="AE367" s="89"/>
      <c r="AG367" s="89"/>
      <c r="AH367" s="38"/>
    </row>
    <row r="368" spans="1:34" ht="15">
      <c r="A368" s="86"/>
      <c r="X368" s="87"/>
      <c r="Y368" s="87"/>
      <c r="Z368" s="87"/>
      <c r="AA368" s="87"/>
      <c r="AB368" s="88"/>
      <c r="AC368" s="87"/>
      <c r="AD368" s="89"/>
      <c r="AE368" s="89"/>
      <c r="AG368" s="89"/>
      <c r="AH368" s="38"/>
    </row>
    <row r="369" spans="1:34" ht="15">
      <c r="A369" s="86"/>
      <c r="X369" s="87"/>
      <c r="Y369" s="87"/>
      <c r="Z369" s="87"/>
      <c r="AA369" s="87"/>
      <c r="AB369" s="88"/>
      <c r="AC369" s="87"/>
      <c r="AD369" s="89"/>
      <c r="AE369" s="89"/>
      <c r="AG369" s="89"/>
      <c r="AH369" s="38"/>
    </row>
    <row r="370" spans="1:34" ht="15">
      <c r="A370" s="86"/>
      <c r="X370" s="87"/>
      <c r="Y370" s="87"/>
      <c r="Z370" s="87"/>
      <c r="AA370" s="87"/>
      <c r="AB370" s="88"/>
      <c r="AC370" s="87"/>
      <c r="AD370" s="89"/>
      <c r="AE370" s="89"/>
      <c r="AG370" s="89"/>
      <c r="AH370" s="38"/>
    </row>
    <row r="371" spans="1:34" ht="15">
      <c r="A371" s="86"/>
      <c r="X371" s="87"/>
      <c r="Y371" s="87"/>
      <c r="Z371" s="87"/>
      <c r="AA371" s="87"/>
      <c r="AB371" s="88"/>
      <c r="AC371" s="87"/>
      <c r="AD371" s="89"/>
      <c r="AE371" s="89"/>
      <c r="AG371" s="89"/>
      <c r="AH371" s="38"/>
    </row>
    <row r="372" spans="1:34" ht="15">
      <c r="A372" s="86"/>
      <c r="X372" s="87"/>
      <c r="Y372" s="87"/>
      <c r="Z372" s="87"/>
      <c r="AA372" s="87"/>
      <c r="AB372" s="88"/>
      <c r="AC372" s="87"/>
      <c r="AD372" s="89"/>
      <c r="AE372" s="89"/>
      <c r="AG372" s="89"/>
      <c r="AH372" s="38"/>
    </row>
    <row r="373" spans="1:34" ht="15">
      <c r="A373" s="86"/>
      <c r="X373" s="87"/>
      <c r="Y373" s="87"/>
      <c r="Z373" s="87"/>
      <c r="AA373" s="87"/>
      <c r="AB373" s="88"/>
      <c r="AC373" s="87"/>
      <c r="AD373" s="89"/>
      <c r="AE373" s="89"/>
      <c r="AG373" s="89"/>
      <c r="AH373" s="38"/>
    </row>
    <row r="374" spans="1:34" ht="15">
      <c r="A374" s="86"/>
      <c r="X374" s="87"/>
      <c r="Y374" s="87"/>
      <c r="Z374" s="87"/>
      <c r="AA374" s="87"/>
      <c r="AB374" s="88"/>
      <c r="AC374" s="87"/>
      <c r="AD374" s="89"/>
      <c r="AE374" s="89"/>
      <c r="AG374" s="89"/>
      <c r="AH374" s="38"/>
    </row>
    <row r="375" spans="1:34" ht="15">
      <c r="A375" s="86"/>
      <c r="X375" s="87"/>
      <c r="Y375" s="87"/>
      <c r="Z375" s="87"/>
      <c r="AA375" s="87"/>
      <c r="AB375" s="88"/>
      <c r="AC375" s="87"/>
      <c r="AD375" s="89"/>
      <c r="AE375" s="89"/>
      <c r="AG375" s="89"/>
      <c r="AH375" s="38"/>
    </row>
    <row r="376" spans="1:34" ht="15">
      <c r="A376" s="86"/>
      <c r="X376" s="87"/>
      <c r="Y376" s="87"/>
      <c r="Z376" s="87"/>
      <c r="AA376" s="87"/>
      <c r="AB376" s="88"/>
      <c r="AC376" s="87"/>
      <c r="AD376" s="89"/>
      <c r="AE376" s="89"/>
      <c r="AG376" s="89"/>
      <c r="AH376" s="38"/>
    </row>
    <row r="377" spans="1:34" ht="15">
      <c r="A377" s="86"/>
      <c r="X377" s="87"/>
      <c r="Y377" s="87"/>
      <c r="Z377" s="87"/>
      <c r="AA377" s="87"/>
      <c r="AB377" s="88"/>
      <c r="AC377" s="87"/>
      <c r="AD377" s="89"/>
      <c r="AE377" s="89"/>
      <c r="AG377" s="89"/>
      <c r="AH377" s="38"/>
    </row>
    <row r="378" spans="1:34" ht="15">
      <c r="A378" s="86"/>
      <c r="X378" s="87"/>
      <c r="Y378" s="87"/>
      <c r="Z378" s="87"/>
      <c r="AA378" s="87"/>
      <c r="AB378" s="88"/>
      <c r="AC378" s="87"/>
      <c r="AD378" s="89"/>
      <c r="AE378" s="89"/>
      <c r="AG378" s="89"/>
      <c r="AH378" s="38"/>
    </row>
    <row r="379" spans="1:34" ht="15">
      <c r="A379" s="86"/>
      <c r="X379" s="87"/>
      <c r="Y379" s="87"/>
      <c r="Z379" s="87"/>
      <c r="AA379" s="87"/>
      <c r="AB379" s="88"/>
      <c r="AC379" s="87"/>
      <c r="AD379" s="89"/>
      <c r="AE379" s="89"/>
      <c r="AG379" s="89"/>
      <c r="AH379" s="38"/>
    </row>
    <row r="380" spans="1:34" ht="15">
      <c r="A380" s="86"/>
      <c r="X380" s="87"/>
      <c r="Y380" s="87"/>
      <c r="Z380" s="87"/>
      <c r="AA380" s="87"/>
      <c r="AB380" s="88"/>
      <c r="AC380" s="87"/>
      <c r="AD380" s="89"/>
      <c r="AE380" s="89"/>
      <c r="AG380" s="89"/>
      <c r="AH380" s="38"/>
    </row>
    <row r="381" spans="1:34" ht="15">
      <c r="A381" s="86"/>
      <c r="X381" s="87"/>
      <c r="Y381" s="87"/>
      <c r="Z381" s="87"/>
      <c r="AA381" s="87"/>
      <c r="AB381" s="88"/>
      <c r="AC381" s="87"/>
      <c r="AD381" s="89"/>
      <c r="AE381" s="89"/>
      <c r="AG381" s="89"/>
      <c r="AH381" s="38"/>
    </row>
    <row r="382" spans="1:34" ht="15">
      <c r="A382" s="86"/>
      <c r="X382" s="87"/>
      <c r="Y382" s="87"/>
      <c r="Z382" s="87"/>
      <c r="AA382" s="87"/>
      <c r="AB382" s="88"/>
      <c r="AC382" s="87"/>
      <c r="AD382" s="89"/>
      <c r="AE382" s="89"/>
      <c r="AG382" s="89"/>
      <c r="AH382" s="38"/>
    </row>
    <row r="383" spans="1:34" ht="15">
      <c r="A383" s="86"/>
      <c r="X383" s="87"/>
      <c r="Y383" s="87"/>
      <c r="Z383" s="87"/>
      <c r="AA383" s="87"/>
      <c r="AB383" s="88"/>
      <c r="AC383" s="87"/>
      <c r="AD383" s="89"/>
      <c r="AE383" s="89"/>
      <c r="AG383" s="89"/>
      <c r="AH383" s="38"/>
    </row>
    <row r="384" spans="1:34" ht="15">
      <c r="A384" s="86"/>
      <c r="X384" s="87"/>
      <c r="Y384" s="87"/>
      <c r="Z384" s="87"/>
      <c r="AA384" s="87"/>
      <c r="AB384" s="88"/>
      <c r="AC384" s="87"/>
      <c r="AD384" s="89"/>
      <c r="AE384" s="89"/>
      <c r="AG384" s="89"/>
      <c r="AH384" s="38"/>
    </row>
    <row r="385" spans="1:34" ht="15">
      <c r="A385" s="86"/>
      <c r="X385" s="87"/>
      <c r="Y385" s="87"/>
      <c r="Z385" s="87"/>
      <c r="AA385" s="87"/>
      <c r="AB385" s="88"/>
      <c r="AC385" s="87"/>
      <c r="AD385" s="89"/>
      <c r="AE385" s="89"/>
      <c r="AG385" s="89"/>
      <c r="AH385" s="38"/>
    </row>
    <row r="386" spans="1:34" ht="15">
      <c r="A386" s="86"/>
      <c r="X386" s="87"/>
      <c r="Y386" s="87"/>
      <c r="Z386" s="87"/>
      <c r="AA386" s="87"/>
      <c r="AB386" s="88"/>
      <c r="AC386" s="87"/>
      <c r="AD386" s="89"/>
      <c r="AE386" s="89"/>
      <c r="AG386" s="89"/>
      <c r="AH386" s="38"/>
    </row>
    <row r="387" spans="1:34" ht="15">
      <c r="A387" s="86"/>
      <c r="X387" s="87"/>
      <c r="Y387" s="87"/>
      <c r="Z387" s="87"/>
      <c r="AA387" s="87"/>
      <c r="AB387" s="88"/>
      <c r="AC387" s="87"/>
      <c r="AD387" s="89"/>
      <c r="AE387" s="89"/>
      <c r="AG387" s="89"/>
      <c r="AH387" s="38"/>
    </row>
    <row r="388" spans="1:34" ht="15">
      <c r="A388" s="86"/>
      <c r="X388" s="87"/>
      <c r="Y388" s="87"/>
      <c r="Z388" s="87"/>
      <c r="AA388" s="87"/>
      <c r="AB388" s="88"/>
      <c r="AC388" s="87"/>
      <c r="AD388" s="89"/>
      <c r="AE388" s="89"/>
      <c r="AG388" s="89"/>
      <c r="AH388" s="38"/>
    </row>
    <row r="389" spans="1:34" ht="15">
      <c r="A389" s="86"/>
      <c r="X389" s="87"/>
      <c r="Y389" s="87"/>
      <c r="Z389" s="87"/>
      <c r="AA389" s="87"/>
      <c r="AB389" s="88"/>
      <c r="AC389" s="87"/>
      <c r="AD389" s="89"/>
      <c r="AE389" s="89"/>
      <c r="AG389" s="89"/>
      <c r="AH389" s="38"/>
    </row>
    <row r="390" spans="1:34" ht="15">
      <c r="A390" s="86"/>
      <c r="X390" s="87"/>
      <c r="Y390" s="87"/>
      <c r="Z390" s="87"/>
      <c r="AA390" s="87"/>
      <c r="AB390" s="88"/>
      <c r="AC390" s="87"/>
      <c r="AD390" s="89"/>
      <c r="AE390" s="89"/>
      <c r="AG390" s="89"/>
      <c r="AH390" s="38"/>
    </row>
    <row r="391" spans="1:34" ht="15">
      <c r="A391" s="86"/>
      <c r="X391" s="87"/>
      <c r="Y391" s="87"/>
      <c r="Z391" s="87"/>
      <c r="AA391" s="87"/>
      <c r="AB391" s="88"/>
      <c r="AC391" s="87"/>
      <c r="AD391" s="89"/>
      <c r="AE391" s="89"/>
      <c r="AG391" s="89"/>
      <c r="AH391" s="38"/>
    </row>
    <row r="392" spans="1:34" ht="15">
      <c r="A392" s="86"/>
      <c r="X392" s="87"/>
      <c r="Y392" s="87"/>
      <c r="Z392" s="87"/>
      <c r="AA392" s="87"/>
      <c r="AB392" s="88"/>
      <c r="AC392" s="87"/>
      <c r="AD392" s="89"/>
      <c r="AE392" s="89"/>
      <c r="AG392" s="89"/>
      <c r="AH392" s="38"/>
    </row>
    <row r="393" spans="1:34" ht="15">
      <c r="A393" s="86"/>
      <c r="X393" s="87"/>
      <c r="Y393" s="87"/>
      <c r="Z393" s="87"/>
      <c r="AA393" s="87"/>
      <c r="AB393" s="88"/>
      <c r="AC393" s="87"/>
      <c r="AD393" s="89"/>
      <c r="AE393" s="89"/>
      <c r="AG393" s="89"/>
      <c r="AH393" s="38"/>
    </row>
    <row r="394" spans="1:34" ht="15">
      <c r="A394" s="86"/>
      <c r="X394" s="87"/>
      <c r="Y394" s="87"/>
      <c r="Z394" s="87"/>
      <c r="AA394" s="87"/>
      <c r="AB394" s="88"/>
      <c r="AC394" s="87"/>
      <c r="AD394" s="89"/>
      <c r="AE394" s="89"/>
      <c r="AG394" s="89"/>
      <c r="AH394" s="38"/>
    </row>
    <row r="395" spans="1:34" ht="15">
      <c r="A395" s="86"/>
      <c r="X395" s="87"/>
      <c r="Y395" s="87"/>
      <c r="Z395" s="87"/>
      <c r="AA395" s="87"/>
      <c r="AB395" s="88"/>
      <c r="AC395" s="87"/>
      <c r="AD395" s="89"/>
      <c r="AE395" s="89"/>
      <c r="AG395" s="89"/>
      <c r="AH395" s="38"/>
    </row>
    <row r="396" spans="1:34" ht="15">
      <c r="A396" s="86"/>
      <c r="X396" s="87"/>
      <c r="Y396" s="87"/>
      <c r="Z396" s="87"/>
      <c r="AA396" s="87"/>
      <c r="AB396" s="88"/>
      <c r="AC396" s="87"/>
      <c r="AD396" s="89"/>
      <c r="AE396" s="89"/>
      <c r="AG396" s="89"/>
      <c r="AH396" s="38"/>
    </row>
    <row r="397" spans="1:34" ht="15">
      <c r="A397" s="86"/>
      <c r="X397" s="87"/>
      <c r="Y397" s="87"/>
      <c r="Z397" s="87"/>
      <c r="AA397" s="87"/>
      <c r="AB397" s="88"/>
      <c r="AC397" s="87"/>
      <c r="AD397" s="89"/>
      <c r="AE397" s="89"/>
      <c r="AG397" s="89"/>
      <c r="AH397" s="38"/>
    </row>
    <row r="398" spans="1:34" ht="15">
      <c r="A398" s="86"/>
      <c r="X398" s="87"/>
      <c r="Y398" s="87"/>
      <c r="Z398" s="87"/>
      <c r="AA398" s="87"/>
      <c r="AB398" s="88"/>
      <c r="AC398" s="87"/>
      <c r="AD398" s="89"/>
      <c r="AE398" s="89"/>
      <c r="AG398" s="89"/>
      <c r="AH398" s="38"/>
    </row>
    <row r="399" spans="1:34" ht="15">
      <c r="A399" s="86"/>
      <c r="X399" s="87"/>
      <c r="Y399" s="87"/>
      <c r="Z399" s="87"/>
      <c r="AA399" s="87"/>
      <c r="AB399" s="88"/>
      <c r="AC399" s="87"/>
      <c r="AD399" s="89"/>
      <c r="AE399" s="89"/>
      <c r="AG399" s="89"/>
      <c r="AH399" s="38"/>
    </row>
    <row r="400" spans="1:34" ht="15">
      <c r="A400" s="86"/>
      <c r="X400" s="87"/>
      <c r="Y400" s="87"/>
      <c r="Z400" s="87"/>
      <c r="AA400" s="87"/>
      <c r="AB400" s="88"/>
      <c r="AC400" s="87"/>
      <c r="AD400" s="89"/>
      <c r="AE400" s="89"/>
      <c r="AG400" s="89"/>
      <c r="AH400" s="38"/>
    </row>
    <row r="401" spans="1:34" ht="15">
      <c r="A401" s="86"/>
      <c r="X401" s="87"/>
      <c r="Y401" s="87"/>
      <c r="Z401" s="87"/>
      <c r="AA401" s="87"/>
      <c r="AB401" s="88"/>
      <c r="AC401" s="87"/>
      <c r="AD401" s="89"/>
      <c r="AE401" s="89"/>
      <c r="AG401" s="89"/>
      <c r="AH401" s="38"/>
    </row>
    <row r="402" spans="1:34" ht="15">
      <c r="A402" s="86"/>
      <c r="X402" s="87"/>
      <c r="Y402" s="87"/>
      <c r="Z402" s="87"/>
      <c r="AA402" s="87"/>
      <c r="AB402" s="88"/>
      <c r="AC402" s="87"/>
      <c r="AD402" s="89"/>
      <c r="AE402" s="89"/>
      <c r="AG402" s="89"/>
      <c r="AH402" s="38"/>
    </row>
    <row r="403" spans="1:34" ht="15">
      <c r="A403" s="86"/>
      <c r="X403" s="87"/>
      <c r="Y403" s="87"/>
      <c r="Z403" s="87"/>
      <c r="AA403" s="87"/>
      <c r="AB403" s="88"/>
      <c r="AC403" s="87"/>
      <c r="AD403" s="89"/>
      <c r="AE403" s="89"/>
      <c r="AG403" s="89"/>
      <c r="AH403" s="38"/>
    </row>
    <row r="404" spans="1:34" ht="15">
      <c r="A404" s="86"/>
      <c r="X404" s="87"/>
      <c r="Y404" s="87"/>
      <c r="Z404" s="87"/>
      <c r="AA404" s="87"/>
      <c r="AB404" s="88"/>
      <c r="AC404" s="87"/>
      <c r="AD404" s="89"/>
      <c r="AE404" s="89"/>
      <c r="AG404" s="89"/>
      <c r="AH404" s="38"/>
    </row>
    <row r="405" spans="1:34" ht="15">
      <c r="A405" s="86"/>
      <c r="X405" s="87"/>
      <c r="Y405" s="87"/>
      <c r="Z405" s="87"/>
      <c r="AA405" s="87"/>
      <c r="AB405" s="88"/>
      <c r="AC405" s="87"/>
      <c r="AD405" s="89"/>
      <c r="AE405" s="89"/>
      <c r="AG405" s="89"/>
      <c r="AH405" s="38"/>
    </row>
    <row r="406" spans="1:34" ht="15">
      <c r="A406" s="86"/>
      <c r="X406" s="87"/>
      <c r="Y406" s="87"/>
      <c r="Z406" s="87"/>
      <c r="AA406" s="87"/>
      <c r="AB406" s="88"/>
      <c r="AC406" s="87"/>
      <c r="AD406" s="89"/>
      <c r="AE406" s="89"/>
      <c r="AG406" s="89"/>
      <c r="AH406" s="38"/>
    </row>
    <row r="407" spans="1:34" ht="15">
      <c r="A407" s="86"/>
      <c r="X407" s="87"/>
      <c r="Y407" s="87"/>
      <c r="Z407" s="87"/>
      <c r="AA407" s="87"/>
      <c r="AB407" s="88"/>
      <c r="AC407" s="87"/>
      <c r="AD407" s="89"/>
      <c r="AE407" s="89"/>
      <c r="AG407" s="89"/>
      <c r="AH407" s="38"/>
    </row>
    <row r="408" spans="1:34" ht="15">
      <c r="A408" s="86"/>
      <c r="X408" s="87"/>
      <c r="Y408" s="87"/>
      <c r="Z408" s="87"/>
      <c r="AA408" s="87"/>
      <c r="AB408" s="88"/>
      <c r="AC408" s="87"/>
      <c r="AD408" s="89"/>
      <c r="AE408" s="89"/>
      <c r="AG408" s="89"/>
      <c r="AH408" s="38"/>
    </row>
    <row r="409" spans="1:34" ht="15">
      <c r="A409" s="86"/>
      <c r="X409" s="87"/>
      <c r="Y409" s="87"/>
      <c r="Z409" s="87"/>
      <c r="AA409" s="87"/>
      <c r="AB409" s="88"/>
      <c r="AC409" s="87"/>
      <c r="AD409" s="89"/>
      <c r="AE409" s="89"/>
      <c r="AG409" s="89"/>
      <c r="AH409" s="38"/>
    </row>
    <row r="410" spans="1:34" ht="15">
      <c r="A410" s="86"/>
      <c r="X410" s="87"/>
      <c r="Y410" s="87"/>
      <c r="Z410" s="87"/>
      <c r="AA410" s="87"/>
      <c r="AB410" s="88"/>
      <c r="AC410" s="87"/>
      <c r="AD410" s="89"/>
      <c r="AE410" s="89"/>
      <c r="AG410" s="89"/>
      <c r="AH410" s="38"/>
    </row>
    <row r="411" spans="1:34" ht="15">
      <c r="A411" s="86"/>
      <c r="X411" s="87"/>
      <c r="Y411" s="87"/>
      <c r="Z411" s="87"/>
      <c r="AA411" s="87"/>
      <c r="AB411" s="88"/>
      <c r="AC411" s="87"/>
      <c r="AD411" s="89"/>
      <c r="AE411" s="89"/>
      <c r="AG411" s="89"/>
      <c r="AH411" s="38"/>
    </row>
    <row r="412" spans="1:34" ht="15">
      <c r="A412" s="86"/>
      <c r="X412" s="87"/>
      <c r="Y412" s="87"/>
      <c r="Z412" s="87"/>
      <c r="AA412" s="87"/>
      <c r="AB412" s="88"/>
      <c r="AC412" s="87"/>
      <c r="AD412" s="89"/>
      <c r="AE412" s="89"/>
      <c r="AG412" s="89"/>
      <c r="AH412" s="38"/>
    </row>
    <row r="413" spans="1:34" ht="15">
      <c r="A413" s="86"/>
      <c r="X413" s="87"/>
      <c r="Y413" s="87"/>
      <c r="Z413" s="87"/>
      <c r="AA413" s="87"/>
      <c r="AB413" s="88"/>
      <c r="AC413" s="87"/>
      <c r="AD413" s="89"/>
      <c r="AE413" s="89"/>
      <c r="AG413" s="89"/>
      <c r="AH413" s="38"/>
    </row>
    <row r="414" spans="1:34" ht="15">
      <c r="A414" s="86"/>
      <c r="X414" s="87"/>
      <c r="Y414" s="87"/>
      <c r="Z414" s="87"/>
      <c r="AA414" s="87"/>
      <c r="AB414" s="88"/>
      <c r="AC414" s="87"/>
      <c r="AD414" s="89"/>
      <c r="AE414" s="89"/>
      <c r="AG414" s="89"/>
      <c r="AH414" s="38"/>
    </row>
    <row r="415" spans="1:34" ht="15">
      <c r="A415" s="86"/>
      <c r="X415" s="87"/>
      <c r="Y415" s="87"/>
      <c r="Z415" s="87"/>
      <c r="AA415" s="87"/>
      <c r="AB415" s="88"/>
      <c r="AC415" s="87"/>
      <c r="AD415" s="89"/>
      <c r="AE415" s="89"/>
      <c r="AG415" s="89"/>
      <c r="AH415" s="38"/>
    </row>
    <row r="416" spans="1:34" ht="15">
      <c r="A416" s="86"/>
      <c r="X416" s="87"/>
      <c r="Y416" s="87"/>
      <c r="Z416" s="87"/>
      <c r="AA416" s="87"/>
      <c r="AB416" s="88"/>
      <c r="AC416" s="87"/>
      <c r="AD416" s="89"/>
      <c r="AE416" s="89"/>
      <c r="AG416" s="89"/>
      <c r="AH416" s="38"/>
    </row>
    <row r="417" spans="1:34" ht="15">
      <c r="A417" s="86"/>
      <c r="X417" s="87"/>
      <c r="Y417" s="87"/>
      <c r="Z417" s="87"/>
      <c r="AA417" s="87"/>
      <c r="AB417" s="88"/>
      <c r="AC417" s="87"/>
      <c r="AD417" s="89"/>
      <c r="AE417" s="89"/>
      <c r="AG417" s="89"/>
      <c r="AH417" s="38"/>
    </row>
    <row r="418" spans="1:34" ht="15">
      <c r="A418" s="86"/>
      <c r="X418" s="87"/>
      <c r="Y418" s="87"/>
      <c r="Z418" s="87"/>
      <c r="AA418" s="87"/>
      <c r="AB418" s="88"/>
      <c r="AC418" s="87"/>
      <c r="AD418" s="89"/>
      <c r="AE418" s="89"/>
      <c r="AG418" s="89"/>
      <c r="AH418" s="38"/>
    </row>
    <row r="419" spans="1:34" ht="15">
      <c r="A419" s="86"/>
      <c r="X419" s="87"/>
      <c r="Y419" s="87"/>
      <c r="Z419" s="87"/>
      <c r="AA419" s="87"/>
      <c r="AB419" s="88"/>
      <c r="AC419" s="87"/>
      <c r="AD419" s="89"/>
      <c r="AE419" s="89"/>
      <c r="AG419" s="89"/>
      <c r="AH419" s="38"/>
    </row>
    <row r="420" spans="1:34" ht="15">
      <c r="A420" s="86"/>
      <c r="X420" s="87"/>
      <c r="Y420" s="87"/>
      <c r="Z420" s="87"/>
      <c r="AA420" s="87"/>
      <c r="AB420" s="88"/>
      <c r="AC420" s="87"/>
      <c r="AD420" s="89"/>
      <c r="AE420" s="89"/>
      <c r="AG420" s="89"/>
      <c r="AH420" s="38"/>
    </row>
    <row r="421" spans="1:34" ht="15">
      <c r="A421" s="86"/>
      <c r="X421" s="87"/>
      <c r="Y421" s="87"/>
      <c r="Z421" s="87"/>
      <c r="AA421" s="87"/>
      <c r="AB421" s="88"/>
      <c r="AC421" s="87"/>
      <c r="AD421" s="89"/>
      <c r="AE421" s="89"/>
      <c r="AG421" s="89"/>
      <c r="AH421" s="38"/>
    </row>
    <row r="422" spans="1:34" ht="15">
      <c r="A422" s="86"/>
      <c r="X422" s="87"/>
      <c r="Y422" s="87"/>
      <c r="Z422" s="87"/>
      <c r="AA422" s="87"/>
      <c r="AB422" s="88"/>
      <c r="AC422" s="87"/>
      <c r="AD422" s="89"/>
      <c r="AE422" s="89"/>
      <c r="AG422" s="89"/>
      <c r="AH422" s="38"/>
    </row>
    <row r="423" spans="1:34" ht="15">
      <c r="A423" s="86"/>
      <c r="X423" s="87"/>
      <c r="Y423" s="87"/>
      <c r="Z423" s="87"/>
      <c r="AA423" s="87"/>
      <c r="AB423" s="88"/>
      <c r="AC423" s="87"/>
      <c r="AD423" s="89"/>
      <c r="AE423" s="89"/>
      <c r="AG423" s="89"/>
      <c r="AH423" s="38"/>
    </row>
    <row r="424" spans="1:34" ht="15">
      <c r="A424" s="86"/>
      <c r="X424" s="87"/>
      <c r="Y424" s="87"/>
      <c r="Z424" s="87"/>
      <c r="AA424" s="87"/>
      <c r="AB424" s="88"/>
      <c r="AC424" s="87"/>
      <c r="AD424" s="89"/>
      <c r="AE424" s="89"/>
      <c r="AG424" s="89"/>
      <c r="AH424" s="38"/>
    </row>
    <row r="425" spans="1:34" ht="15">
      <c r="A425" s="86"/>
      <c r="X425" s="87"/>
      <c r="Y425" s="87"/>
      <c r="Z425" s="87"/>
      <c r="AA425" s="87"/>
      <c r="AB425" s="88"/>
      <c r="AC425" s="87"/>
      <c r="AD425" s="89"/>
      <c r="AE425" s="89"/>
      <c r="AG425" s="89"/>
      <c r="AH425" s="38"/>
    </row>
    <row r="426" spans="1:34" ht="15">
      <c r="A426" s="86"/>
      <c r="X426" s="87"/>
      <c r="Y426" s="87"/>
      <c r="Z426" s="87"/>
      <c r="AA426" s="87"/>
      <c r="AB426" s="88"/>
      <c r="AC426" s="87"/>
      <c r="AD426" s="89"/>
      <c r="AE426" s="89"/>
      <c r="AG426" s="89"/>
      <c r="AH426" s="38"/>
    </row>
    <row r="427" spans="1:34" ht="15">
      <c r="A427" s="86"/>
      <c r="X427" s="87"/>
      <c r="Y427" s="87"/>
      <c r="Z427" s="87"/>
      <c r="AA427" s="87"/>
      <c r="AB427" s="88"/>
      <c r="AC427" s="87"/>
      <c r="AD427" s="89"/>
      <c r="AE427" s="89"/>
      <c r="AG427" s="89"/>
      <c r="AH427" s="38"/>
    </row>
    <row r="428" spans="1:34" ht="15">
      <c r="A428" s="86"/>
      <c r="X428" s="87"/>
      <c r="Y428" s="87"/>
      <c r="Z428" s="87"/>
      <c r="AA428" s="87"/>
      <c r="AB428" s="88"/>
      <c r="AC428" s="87"/>
      <c r="AD428" s="89"/>
      <c r="AE428" s="89"/>
      <c r="AG428" s="89"/>
      <c r="AH428" s="38"/>
    </row>
    <row r="429" spans="1:34" ht="15">
      <c r="A429" s="86"/>
      <c r="X429" s="87"/>
      <c r="Y429" s="87"/>
      <c r="Z429" s="87"/>
      <c r="AA429" s="87"/>
      <c r="AB429" s="88"/>
      <c r="AC429" s="87"/>
      <c r="AD429" s="89"/>
      <c r="AE429" s="89"/>
      <c r="AG429" s="89"/>
      <c r="AH429" s="38"/>
    </row>
    <row r="430" spans="1:34" ht="15">
      <c r="A430" s="86"/>
      <c r="X430" s="87"/>
      <c r="Y430" s="87"/>
      <c r="Z430" s="87"/>
      <c r="AA430" s="87"/>
      <c r="AB430" s="88"/>
      <c r="AC430" s="87"/>
      <c r="AD430" s="89"/>
      <c r="AE430" s="89"/>
      <c r="AG430" s="89"/>
      <c r="AH430" s="38"/>
    </row>
    <row r="431" spans="1:34" ht="15">
      <c r="A431" s="86"/>
      <c r="X431" s="87"/>
      <c r="Y431" s="87"/>
      <c r="Z431" s="87"/>
      <c r="AA431" s="87"/>
      <c r="AB431" s="88"/>
      <c r="AC431" s="87"/>
      <c r="AD431" s="89"/>
      <c r="AE431" s="89"/>
      <c r="AG431" s="89"/>
      <c r="AH431" s="38"/>
    </row>
    <row r="432" spans="1:34" ht="15">
      <c r="A432" s="86"/>
      <c r="X432" s="87"/>
      <c r="Y432" s="87"/>
      <c r="Z432" s="87"/>
      <c r="AA432" s="87"/>
      <c r="AB432" s="88"/>
      <c r="AC432" s="87"/>
      <c r="AD432" s="89"/>
      <c r="AE432" s="89"/>
      <c r="AG432" s="89"/>
      <c r="AH432" s="38"/>
    </row>
    <row r="433" spans="1:34" ht="15">
      <c r="A433" s="86"/>
      <c r="X433" s="87"/>
      <c r="Y433" s="87"/>
      <c r="Z433" s="87"/>
      <c r="AA433" s="87"/>
      <c r="AB433" s="88"/>
      <c r="AC433" s="87"/>
      <c r="AD433" s="89"/>
      <c r="AE433" s="89"/>
      <c r="AG433" s="89"/>
      <c r="AH433" s="38"/>
    </row>
    <row r="434" spans="1:34" ht="15">
      <c r="A434" s="86"/>
      <c r="X434" s="87"/>
      <c r="Y434" s="87"/>
      <c r="Z434" s="87"/>
      <c r="AA434" s="87"/>
      <c r="AB434" s="88"/>
      <c r="AC434" s="87"/>
      <c r="AD434" s="89"/>
      <c r="AE434" s="89"/>
      <c r="AG434" s="89"/>
      <c r="AH434" s="38"/>
    </row>
    <row r="435" spans="1:34" ht="15">
      <c r="A435" s="86"/>
      <c r="X435" s="87"/>
      <c r="Y435" s="87"/>
      <c r="Z435" s="87"/>
      <c r="AA435" s="87"/>
      <c r="AB435" s="88"/>
      <c r="AC435" s="87"/>
      <c r="AD435" s="89"/>
      <c r="AE435" s="89"/>
      <c r="AG435" s="89"/>
      <c r="AH435" s="38"/>
    </row>
    <row r="436" spans="1:34" ht="15">
      <c r="A436" s="86"/>
      <c r="X436" s="87"/>
      <c r="Y436" s="87"/>
      <c r="Z436" s="87"/>
      <c r="AA436" s="87"/>
      <c r="AB436" s="88"/>
      <c r="AC436" s="87"/>
      <c r="AD436" s="89"/>
      <c r="AE436" s="89"/>
      <c r="AG436" s="89"/>
      <c r="AH436" s="38"/>
    </row>
    <row r="437" spans="1:34" ht="15">
      <c r="A437" s="86"/>
      <c r="X437" s="87"/>
      <c r="Y437" s="87"/>
      <c r="Z437" s="87"/>
      <c r="AA437" s="87"/>
      <c r="AB437" s="88"/>
      <c r="AC437" s="87"/>
      <c r="AD437" s="89"/>
      <c r="AE437" s="89"/>
      <c r="AG437" s="89"/>
      <c r="AH437" s="38"/>
    </row>
    <row r="438" spans="1:34" ht="15">
      <c r="A438" s="86"/>
      <c r="X438" s="87"/>
      <c r="Y438" s="87"/>
      <c r="Z438" s="87"/>
      <c r="AA438" s="87"/>
      <c r="AB438" s="88"/>
      <c r="AC438" s="87"/>
      <c r="AD438" s="89"/>
      <c r="AE438" s="89"/>
      <c r="AG438" s="89"/>
      <c r="AH438" s="38"/>
    </row>
    <row r="439" spans="1:34" ht="15">
      <c r="A439" s="86"/>
      <c r="X439" s="87"/>
      <c r="Y439" s="87"/>
      <c r="Z439" s="87"/>
      <c r="AA439" s="87"/>
      <c r="AB439" s="88"/>
      <c r="AC439" s="87"/>
      <c r="AD439" s="89"/>
      <c r="AE439" s="89"/>
      <c r="AG439" s="89"/>
      <c r="AH439" s="38"/>
    </row>
    <row r="440" spans="1:34" ht="15">
      <c r="A440" s="86"/>
      <c r="X440" s="87"/>
      <c r="Y440" s="87"/>
      <c r="Z440" s="87"/>
      <c r="AA440" s="87"/>
      <c r="AB440" s="88"/>
      <c r="AC440" s="87"/>
      <c r="AD440" s="89"/>
      <c r="AE440" s="89"/>
      <c r="AG440" s="89"/>
      <c r="AH440" s="38"/>
    </row>
    <row r="441" spans="1:34" ht="15">
      <c r="A441" s="86"/>
      <c r="X441" s="87"/>
      <c r="Y441" s="87"/>
      <c r="Z441" s="87"/>
      <c r="AA441" s="87"/>
      <c r="AB441" s="88"/>
      <c r="AC441" s="87"/>
      <c r="AD441" s="89"/>
      <c r="AE441" s="89"/>
      <c r="AG441" s="89"/>
      <c r="AH441" s="38"/>
    </row>
    <row r="442" spans="1:34" ht="15">
      <c r="A442" s="86"/>
      <c r="X442" s="87"/>
      <c r="Y442" s="87"/>
      <c r="Z442" s="87"/>
      <c r="AA442" s="87"/>
      <c r="AB442" s="88"/>
      <c r="AC442" s="87"/>
      <c r="AD442" s="89"/>
      <c r="AE442" s="89"/>
      <c r="AG442" s="89"/>
      <c r="AH442" s="38"/>
    </row>
    <row r="443" spans="1:34" ht="15">
      <c r="A443" s="86"/>
      <c r="X443" s="87"/>
      <c r="Y443" s="87"/>
      <c r="Z443" s="87"/>
      <c r="AA443" s="87"/>
      <c r="AB443" s="88"/>
      <c r="AC443" s="87"/>
      <c r="AD443" s="89"/>
      <c r="AE443" s="89"/>
      <c r="AG443" s="89"/>
      <c r="AH443" s="38"/>
    </row>
    <row r="444" spans="1:34" ht="15">
      <c r="A444" s="86"/>
      <c r="X444" s="87"/>
      <c r="Y444" s="87"/>
      <c r="Z444" s="87"/>
      <c r="AA444" s="87"/>
      <c r="AB444" s="88"/>
      <c r="AC444" s="87"/>
      <c r="AD444" s="89"/>
      <c r="AE444" s="89"/>
      <c r="AG444" s="89"/>
      <c r="AH444" s="38"/>
    </row>
    <row r="445" spans="1:34" ht="15">
      <c r="A445" s="86"/>
      <c r="X445" s="87"/>
      <c r="Y445" s="87"/>
      <c r="Z445" s="87"/>
      <c r="AA445" s="87"/>
      <c r="AB445" s="88"/>
      <c r="AC445" s="87"/>
      <c r="AD445" s="89"/>
      <c r="AE445" s="89"/>
      <c r="AG445" s="89"/>
      <c r="AH445" s="38"/>
    </row>
    <row r="446" spans="1:34" ht="15">
      <c r="A446" s="86"/>
      <c r="X446" s="87"/>
      <c r="Y446" s="87"/>
      <c r="Z446" s="87"/>
      <c r="AA446" s="87"/>
      <c r="AB446" s="88"/>
      <c r="AC446" s="87"/>
      <c r="AD446" s="89"/>
      <c r="AE446" s="89"/>
      <c r="AG446" s="89"/>
      <c r="AH446" s="38"/>
    </row>
    <row r="447" spans="1:34" ht="15">
      <c r="A447" s="86"/>
      <c r="X447" s="87"/>
      <c r="Y447" s="87"/>
      <c r="Z447" s="87"/>
      <c r="AA447" s="87"/>
      <c r="AB447" s="88"/>
      <c r="AC447" s="87"/>
      <c r="AD447" s="89"/>
      <c r="AE447" s="89"/>
      <c r="AG447" s="89"/>
      <c r="AH447" s="38"/>
    </row>
    <row r="448" spans="1:34" ht="15">
      <c r="A448" s="86"/>
      <c r="X448" s="87"/>
      <c r="Y448" s="87"/>
      <c r="Z448" s="87"/>
      <c r="AA448" s="87"/>
      <c r="AB448" s="88"/>
      <c r="AC448" s="87"/>
      <c r="AD448" s="89"/>
      <c r="AE448" s="89"/>
      <c r="AG448" s="89"/>
      <c r="AH448" s="38"/>
    </row>
    <row r="449" spans="1:34" ht="15">
      <c r="A449" s="86"/>
      <c r="X449" s="87"/>
      <c r="Y449" s="87"/>
      <c r="Z449" s="87"/>
      <c r="AA449" s="87"/>
      <c r="AB449" s="88"/>
      <c r="AC449" s="87"/>
      <c r="AD449" s="89"/>
      <c r="AE449" s="89"/>
      <c r="AG449" s="89"/>
      <c r="AH449" s="38"/>
    </row>
    <row r="450" spans="1:34" ht="15">
      <c r="A450" s="86"/>
      <c r="X450" s="87"/>
      <c r="Y450" s="87"/>
      <c r="Z450" s="87"/>
      <c r="AA450" s="87"/>
      <c r="AB450" s="88"/>
      <c r="AC450" s="87"/>
      <c r="AD450" s="89"/>
      <c r="AE450" s="89"/>
      <c r="AG450" s="89"/>
      <c r="AH450" s="38"/>
    </row>
    <row r="451" spans="1:34" ht="15">
      <c r="A451" s="86"/>
      <c r="X451" s="87"/>
      <c r="Y451" s="87"/>
      <c r="Z451" s="87"/>
      <c r="AA451" s="87"/>
      <c r="AB451" s="88"/>
      <c r="AC451" s="87"/>
      <c r="AD451" s="89"/>
      <c r="AE451" s="89"/>
      <c r="AG451" s="89"/>
      <c r="AH451" s="38"/>
    </row>
    <row r="452" spans="1:34" ht="15">
      <c r="A452" s="86"/>
      <c r="X452" s="87"/>
      <c r="Y452" s="87"/>
      <c r="Z452" s="87"/>
      <c r="AA452" s="87"/>
      <c r="AB452" s="88"/>
      <c r="AC452" s="87"/>
      <c r="AD452" s="89"/>
      <c r="AE452" s="89"/>
      <c r="AG452" s="89"/>
      <c r="AH452" s="38"/>
    </row>
    <row r="453" spans="1:34" ht="15">
      <c r="A453" s="86"/>
      <c r="X453" s="87"/>
      <c r="Y453" s="87"/>
      <c r="Z453" s="87"/>
      <c r="AA453" s="87"/>
      <c r="AB453" s="88"/>
      <c r="AC453" s="87"/>
      <c r="AD453" s="89"/>
      <c r="AE453" s="89"/>
      <c r="AG453" s="89"/>
      <c r="AH453" s="38"/>
    </row>
    <row r="454" spans="1:34" ht="15">
      <c r="A454" s="86"/>
      <c r="X454" s="87"/>
      <c r="Y454" s="87"/>
      <c r="Z454" s="87"/>
      <c r="AA454" s="87"/>
      <c r="AB454" s="88"/>
      <c r="AC454" s="87"/>
      <c r="AD454" s="89"/>
      <c r="AE454" s="89"/>
      <c r="AG454" s="89"/>
      <c r="AH454" s="38"/>
    </row>
    <row r="455" spans="1:34" ht="15">
      <c r="A455" s="86"/>
      <c r="X455" s="87"/>
      <c r="Y455" s="87"/>
      <c r="Z455" s="87"/>
      <c r="AA455" s="87"/>
      <c r="AB455" s="88"/>
      <c r="AC455" s="87"/>
      <c r="AD455" s="89"/>
      <c r="AE455" s="89"/>
      <c r="AG455" s="89"/>
      <c r="AH455" s="38"/>
    </row>
    <row r="456" spans="1:34" ht="15">
      <c r="A456" s="86"/>
      <c r="X456" s="87"/>
      <c r="Y456" s="87"/>
      <c r="Z456" s="87"/>
      <c r="AA456" s="87"/>
      <c r="AB456" s="88"/>
      <c r="AC456" s="87"/>
      <c r="AD456" s="89"/>
      <c r="AE456" s="89"/>
      <c r="AG456" s="89"/>
      <c r="AH456" s="38"/>
    </row>
    <row r="457" spans="1:34" ht="15">
      <c r="A457" s="86"/>
      <c r="X457" s="87"/>
      <c r="Y457" s="87"/>
      <c r="Z457" s="87"/>
      <c r="AA457" s="87"/>
      <c r="AB457" s="88"/>
      <c r="AC457" s="87"/>
      <c r="AD457" s="89"/>
      <c r="AE457" s="89"/>
      <c r="AG457" s="89"/>
      <c r="AH457" s="38"/>
    </row>
    <row r="458" spans="1:34" ht="15">
      <c r="A458" s="86"/>
      <c r="X458" s="87"/>
      <c r="Y458" s="87"/>
      <c r="Z458" s="87"/>
      <c r="AA458" s="87"/>
      <c r="AB458" s="88"/>
      <c r="AC458" s="87"/>
      <c r="AD458" s="89"/>
      <c r="AE458" s="89"/>
      <c r="AG458" s="89"/>
      <c r="AH458" s="38"/>
    </row>
    <row r="459" spans="1:34" ht="15">
      <c r="A459" s="86"/>
      <c r="X459" s="87"/>
      <c r="Y459" s="87"/>
      <c r="Z459" s="87"/>
      <c r="AA459" s="87"/>
      <c r="AB459" s="88"/>
      <c r="AC459" s="87"/>
      <c r="AD459" s="89"/>
      <c r="AE459" s="89"/>
      <c r="AG459" s="89"/>
      <c r="AH459" s="38"/>
    </row>
    <row r="460" spans="1:34" ht="15">
      <c r="A460" s="86"/>
      <c r="X460" s="87"/>
      <c r="Y460" s="87"/>
      <c r="Z460" s="87"/>
      <c r="AA460" s="87"/>
      <c r="AB460" s="88"/>
      <c r="AC460" s="87"/>
      <c r="AD460" s="89"/>
      <c r="AE460" s="89"/>
      <c r="AG460" s="89"/>
      <c r="AH460" s="38"/>
    </row>
    <row r="461" spans="1:34" ht="15">
      <c r="A461" s="86"/>
      <c r="X461" s="87"/>
      <c r="Y461" s="87"/>
      <c r="Z461" s="87"/>
      <c r="AA461" s="87"/>
      <c r="AB461" s="88"/>
      <c r="AC461" s="87"/>
      <c r="AD461" s="89"/>
      <c r="AE461" s="89"/>
      <c r="AG461" s="89"/>
      <c r="AH461" s="38"/>
    </row>
    <row r="462" spans="1:34" ht="15">
      <c r="A462" s="86"/>
      <c r="X462" s="87"/>
      <c r="Y462" s="87"/>
      <c r="Z462" s="87"/>
      <c r="AA462" s="87"/>
      <c r="AB462" s="88"/>
      <c r="AC462" s="87"/>
      <c r="AD462" s="89"/>
      <c r="AE462" s="89"/>
      <c r="AG462" s="89"/>
      <c r="AH462" s="38"/>
    </row>
    <row r="463" spans="1:34" ht="15">
      <c r="A463" s="86"/>
      <c r="X463" s="87"/>
      <c r="Y463" s="87"/>
      <c r="Z463" s="87"/>
      <c r="AA463" s="87"/>
      <c r="AB463" s="88"/>
      <c r="AC463" s="87"/>
      <c r="AD463" s="89"/>
      <c r="AE463" s="89"/>
      <c r="AG463" s="89"/>
      <c r="AH463" s="38"/>
    </row>
    <row r="464" spans="1:34" ht="15">
      <c r="A464" s="86"/>
      <c r="X464" s="87"/>
      <c r="Y464" s="87"/>
      <c r="Z464" s="87"/>
      <c r="AA464" s="87"/>
      <c r="AB464" s="88"/>
      <c r="AC464" s="87"/>
      <c r="AD464" s="89"/>
      <c r="AE464" s="89"/>
      <c r="AG464" s="89"/>
      <c r="AH464" s="38"/>
    </row>
    <row r="465" spans="1:34" ht="15">
      <c r="A465" s="86"/>
      <c r="X465" s="87"/>
      <c r="Y465" s="87"/>
      <c r="Z465" s="87"/>
      <c r="AA465" s="87"/>
      <c r="AB465" s="88"/>
      <c r="AC465" s="87"/>
      <c r="AD465" s="89"/>
      <c r="AE465" s="89"/>
      <c r="AG465" s="89"/>
      <c r="AH465" s="38"/>
    </row>
    <row r="466" spans="1:34" ht="15">
      <c r="A466" s="86"/>
      <c r="X466" s="87"/>
      <c r="Y466" s="87"/>
      <c r="Z466" s="87"/>
      <c r="AA466" s="87"/>
      <c r="AB466" s="88"/>
      <c r="AC466" s="87"/>
      <c r="AD466" s="89"/>
      <c r="AE466" s="89"/>
      <c r="AG466" s="89"/>
      <c r="AH466" s="38"/>
    </row>
    <row r="467" spans="1:34" ht="15">
      <c r="A467" s="86"/>
      <c r="X467" s="87"/>
      <c r="Y467" s="87"/>
      <c r="Z467" s="87"/>
      <c r="AA467" s="87"/>
      <c r="AB467" s="88"/>
      <c r="AC467" s="87"/>
      <c r="AD467" s="89"/>
      <c r="AE467" s="89"/>
      <c r="AG467" s="89"/>
      <c r="AH467" s="38"/>
    </row>
    <row r="468" spans="1:34" ht="15">
      <c r="A468" s="86"/>
      <c r="X468" s="87"/>
      <c r="Y468" s="87"/>
      <c r="Z468" s="87"/>
      <c r="AA468" s="87"/>
      <c r="AB468" s="88"/>
      <c r="AC468" s="87"/>
      <c r="AD468" s="89"/>
      <c r="AE468" s="89"/>
      <c r="AG468" s="89"/>
      <c r="AH468" s="38"/>
    </row>
    <row r="469" spans="1:34" ht="15">
      <c r="A469" s="86"/>
      <c r="X469" s="87"/>
      <c r="Y469" s="87"/>
      <c r="Z469" s="87"/>
      <c r="AA469" s="87"/>
      <c r="AB469" s="88"/>
      <c r="AC469" s="87"/>
      <c r="AD469" s="89"/>
      <c r="AE469" s="89"/>
      <c r="AG469" s="89"/>
      <c r="AH469" s="38"/>
    </row>
    <row r="470" spans="1:34" ht="15">
      <c r="A470" s="86"/>
      <c r="X470" s="87"/>
      <c r="Y470" s="87"/>
      <c r="Z470" s="87"/>
      <c r="AA470" s="87"/>
      <c r="AB470" s="88"/>
      <c r="AC470" s="87"/>
      <c r="AD470" s="89"/>
      <c r="AE470" s="89"/>
      <c r="AG470" s="89"/>
      <c r="AH470" s="38"/>
    </row>
    <row r="471" spans="1:34" ht="15">
      <c r="A471" s="86"/>
      <c r="X471" s="87"/>
      <c r="Y471" s="87"/>
      <c r="Z471" s="87"/>
      <c r="AA471" s="87"/>
      <c r="AB471" s="88"/>
      <c r="AC471" s="87"/>
      <c r="AD471" s="89"/>
      <c r="AE471" s="89"/>
      <c r="AG471" s="89"/>
      <c r="AH471" s="38"/>
    </row>
    <row r="472" spans="1:34" ht="15">
      <c r="A472" s="86"/>
      <c r="X472" s="87"/>
      <c r="Y472" s="87"/>
      <c r="Z472" s="87"/>
      <c r="AA472" s="87"/>
      <c r="AB472" s="88"/>
      <c r="AC472" s="87"/>
      <c r="AD472" s="89"/>
      <c r="AE472" s="89"/>
      <c r="AG472" s="89"/>
      <c r="AH472" s="38"/>
    </row>
    <row r="473" spans="1:34" ht="15">
      <c r="A473" s="86"/>
      <c r="X473" s="87"/>
      <c r="Y473" s="87"/>
      <c r="Z473" s="87"/>
      <c r="AA473" s="87"/>
      <c r="AB473" s="88"/>
      <c r="AC473" s="87"/>
      <c r="AD473" s="89"/>
      <c r="AE473" s="89"/>
      <c r="AG473" s="89"/>
      <c r="AH473" s="38"/>
    </row>
    <row r="474" spans="1:34" ht="15">
      <c r="A474" s="86"/>
      <c r="X474" s="87"/>
      <c r="Y474" s="87"/>
      <c r="Z474" s="87"/>
      <c r="AA474" s="87"/>
      <c r="AB474" s="88"/>
      <c r="AC474" s="87"/>
      <c r="AD474" s="89"/>
      <c r="AE474" s="89"/>
      <c r="AG474" s="89"/>
      <c r="AH474" s="38"/>
    </row>
    <row r="475" spans="1:34" ht="15">
      <c r="A475" s="86"/>
      <c r="X475" s="87"/>
      <c r="Y475" s="87"/>
      <c r="Z475" s="87"/>
      <c r="AA475" s="87"/>
      <c r="AB475" s="88"/>
      <c r="AC475" s="87"/>
      <c r="AD475" s="89"/>
      <c r="AE475" s="89"/>
      <c r="AG475" s="89"/>
      <c r="AH475" s="38"/>
    </row>
    <row r="476" spans="1:34" ht="15">
      <c r="A476" s="86"/>
      <c r="X476" s="87"/>
      <c r="Y476" s="87"/>
      <c r="Z476" s="87"/>
      <c r="AA476" s="87"/>
      <c r="AB476" s="88"/>
      <c r="AC476" s="87"/>
      <c r="AD476" s="89"/>
      <c r="AE476" s="89"/>
      <c r="AG476" s="89"/>
      <c r="AH476" s="38"/>
    </row>
    <row r="477" spans="1:34" ht="15">
      <c r="A477" s="86"/>
      <c r="X477" s="87"/>
      <c r="Y477" s="87"/>
      <c r="Z477" s="87"/>
      <c r="AA477" s="87"/>
      <c r="AB477" s="88"/>
      <c r="AC477" s="87"/>
      <c r="AD477" s="89"/>
      <c r="AE477" s="89"/>
      <c r="AG477" s="89"/>
      <c r="AH477" s="38"/>
    </row>
    <row r="478" spans="1:34" ht="15">
      <c r="A478" s="86"/>
      <c r="X478" s="87"/>
      <c r="Y478" s="87"/>
      <c r="Z478" s="87"/>
      <c r="AA478" s="87"/>
      <c r="AB478" s="88"/>
      <c r="AC478" s="87"/>
      <c r="AD478" s="89"/>
      <c r="AE478" s="89"/>
      <c r="AG478" s="89"/>
      <c r="AH478" s="38"/>
    </row>
    <row r="479" spans="1:34" ht="15">
      <c r="A479" s="86"/>
      <c r="X479" s="87"/>
      <c r="Y479" s="87"/>
      <c r="Z479" s="87"/>
      <c r="AA479" s="87"/>
      <c r="AB479" s="88"/>
      <c r="AC479" s="87"/>
      <c r="AD479" s="89"/>
      <c r="AE479" s="89"/>
      <c r="AG479" s="89"/>
      <c r="AH479" s="38"/>
    </row>
    <row r="480" spans="1:34" ht="15">
      <c r="A480" s="86"/>
      <c r="X480" s="87"/>
      <c r="Y480" s="87"/>
      <c r="Z480" s="87"/>
      <c r="AA480" s="87"/>
      <c r="AB480" s="88"/>
      <c r="AC480" s="87"/>
      <c r="AD480" s="89"/>
      <c r="AE480" s="89"/>
      <c r="AG480" s="89"/>
      <c r="AH480" s="38"/>
    </row>
    <row r="481" spans="1:34" ht="15">
      <c r="A481" s="86"/>
      <c r="X481" s="87"/>
      <c r="Y481" s="87"/>
      <c r="Z481" s="87"/>
      <c r="AA481" s="87"/>
      <c r="AB481" s="88"/>
      <c r="AC481" s="87"/>
      <c r="AD481" s="89"/>
      <c r="AE481" s="89"/>
      <c r="AG481" s="89"/>
      <c r="AH481" s="38"/>
    </row>
    <row r="482" spans="1:34" ht="15">
      <c r="A482" s="86"/>
      <c r="X482" s="87"/>
      <c r="Y482" s="87"/>
      <c r="Z482" s="87"/>
      <c r="AA482" s="87"/>
      <c r="AB482" s="88"/>
      <c r="AC482" s="87"/>
      <c r="AD482" s="89"/>
      <c r="AE482" s="89"/>
      <c r="AG482" s="89"/>
      <c r="AH482" s="38"/>
    </row>
    <row r="483" spans="1:34" ht="15">
      <c r="A483" s="86"/>
      <c r="X483" s="87"/>
      <c r="Y483" s="87"/>
      <c r="Z483" s="87"/>
      <c r="AA483" s="87"/>
      <c r="AB483" s="88"/>
      <c r="AC483" s="87"/>
      <c r="AD483" s="89"/>
      <c r="AE483" s="89"/>
      <c r="AG483" s="89"/>
      <c r="AH483" s="38"/>
    </row>
    <row r="484" spans="1:34" ht="15">
      <c r="A484" s="86"/>
      <c r="X484" s="87"/>
      <c r="Y484" s="87"/>
      <c r="Z484" s="87"/>
      <c r="AA484" s="87"/>
      <c r="AB484" s="88"/>
      <c r="AC484" s="87"/>
      <c r="AD484" s="89"/>
      <c r="AE484" s="89"/>
      <c r="AG484" s="89"/>
      <c r="AH484" s="38"/>
    </row>
    <row r="485" spans="1:34" ht="15">
      <c r="A485" s="86"/>
      <c r="X485" s="87"/>
      <c r="Y485" s="87"/>
      <c r="Z485" s="87"/>
      <c r="AA485" s="87"/>
      <c r="AB485" s="88"/>
      <c r="AC485" s="87"/>
      <c r="AD485" s="89"/>
      <c r="AE485" s="89"/>
      <c r="AG485" s="89"/>
      <c r="AH485" s="38"/>
    </row>
    <row r="486" spans="1:34" ht="15">
      <c r="A486" s="86"/>
      <c r="X486" s="87"/>
      <c r="Y486" s="87"/>
      <c r="Z486" s="87"/>
      <c r="AA486" s="87"/>
      <c r="AB486" s="88"/>
      <c r="AC486" s="87"/>
      <c r="AD486" s="89"/>
      <c r="AE486" s="89"/>
      <c r="AG486" s="89"/>
      <c r="AH486" s="38"/>
    </row>
    <row r="487" spans="1:34" ht="15">
      <c r="A487" s="86"/>
      <c r="X487" s="87"/>
      <c r="Y487" s="87"/>
      <c r="Z487" s="87"/>
      <c r="AA487" s="87"/>
      <c r="AB487" s="88"/>
      <c r="AC487" s="87"/>
      <c r="AD487" s="89"/>
      <c r="AE487" s="89"/>
      <c r="AG487" s="89"/>
      <c r="AH487" s="38"/>
    </row>
    <row r="488" spans="1:34" ht="15">
      <c r="A488" s="86"/>
      <c r="X488" s="87"/>
      <c r="Y488" s="87"/>
      <c r="Z488" s="87"/>
      <c r="AA488" s="87"/>
      <c r="AB488" s="88"/>
      <c r="AC488" s="87"/>
      <c r="AD488" s="89"/>
      <c r="AE488" s="89"/>
      <c r="AG488" s="89"/>
      <c r="AH488" s="38"/>
    </row>
    <row r="489" spans="1:34" ht="15">
      <c r="A489" s="86"/>
      <c r="X489" s="87"/>
      <c r="Y489" s="87"/>
      <c r="Z489" s="87"/>
      <c r="AA489" s="87"/>
      <c r="AB489" s="88"/>
      <c r="AC489" s="87"/>
      <c r="AD489" s="89"/>
      <c r="AE489" s="89"/>
      <c r="AG489" s="89"/>
      <c r="AH489" s="38"/>
    </row>
    <row r="490" spans="1:34" ht="15">
      <c r="A490" s="86"/>
      <c r="X490" s="87"/>
      <c r="Y490" s="87"/>
      <c r="Z490" s="87"/>
      <c r="AA490" s="87"/>
      <c r="AB490" s="88"/>
      <c r="AC490" s="87"/>
      <c r="AD490" s="89"/>
      <c r="AE490" s="89"/>
      <c r="AG490" s="89"/>
      <c r="AH490" s="38"/>
    </row>
    <row r="491" spans="1:34" ht="15">
      <c r="A491" s="86"/>
      <c r="X491" s="87"/>
      <c r="Y491" s="87"/>
      <c r="Z491" s="87"/>
      <c r="AA491" s="87"/>
      <c r="AB491" s="88"/>
      <c r="AC491" s="87"/>
      <c r="AD491" s="89"/>
      <c r="AE491" s="89"/>
      <c r="AG491" s="89"/>
      <c r="AH491" s="38"/>
    </row>
    <row r="492" spans="1:34" ht="15">
      <c r="A492" s="86"/>
      <c r="X492" s="87"/>
      <c r="Y492" s="87"/>
      <c r="Z492" s="87"/>
      <c r="AA492" s="87"/>
      <c r="AB492" s="88"/>
      <c r="AC492" s="87"/>
      <c r="AD492" s="89"/>
      <c r="AE492" s="89"/>
      <c r="AG492" s="89"/>
      <c r="AH492" s="38"/>
    </row>
    <row r="493" spans="1:34" ht="15">
      <c r="A493" s="86"/>
      <c r="X493" s="87"/>
      <c r="Y493" s="87"/>
      <c r="Z493" s="87"/>
      <c r="AA493" s="87"/>
      <c r="AB493" s="88"/>
      <c r="AC493" s="87"/>
      <c r="AD493" s="89"/>
      <c r="AE493" s="89"/>
      <c r="AG493" s="89"/>
      <c r="AH493" s="38"/>
    </row>
    <row r="494" spans="1:34" ht="15">
      <c r="A494" s="86"/>
      <c r="X494" s="87"/>
      <c r="Y494" s="87"/>
      <c r="Z494" s="87"/>
      <c r="AA494" s="87"/>
      <c r="AB494" s="88"/>
      <c r="AC494" s="87"/>
      <c r="AD494" s="89"/>
      <c r="AE494" s="89"/>
      <c r="AG494" s="89"/>
      <c r="AH494" s="38"/>
    </row>
    <row r="495" spans="1:34" ht="15">
      <c r="A495" s="86"/>
      <c r="X495" s="87"/>
      <c r="Y495" s="87"/>
      <c r="Z495" s="87"/>
      <c r="AA495" s="87"/>
      <c r="AB495" s="88"/>
      <c r="AC495" s="87"/>
      <c r="AD495" s="89"/>
      <c r="AE495" s="89"/>
      <c r="AG495" s="89"/>
      <c r="AH495" s="38"/>
    </row>
    <row r="496" spans="1:34" ht="15">
      <c r="A496" s="86"/>
      <c r="X496" s="87"/>
      <c r="Y496" s="87"/>
      <c r="Z496" s="87"/>
      <c r="AA496" s="87"/>
      <c r="AB496" s="88"/>
      <c r="AC496" s="87"/>
      <c r="AD496" s="89"/>
      <c r="AE496" s="89"/>
      <c r="AG496" s="89"/>
      <c r="AH496" s="38"/>
    </row>
    <row r="497" spans="1:34" ht="15">
      <c r="A497" s="86"/>
      <c r="X497" s="87"/>
      <c r="Y497" s="87"/>
      <c r="Z497" s="87"/>
      <c r="AA497" s="87"/>
      <c r="AB497" s="88"/>
      <c r="AC497" s="87"/>
      <c r="AD497" s="89"/>
      <c r="AE497" s="89"/>
      <c r="AG497" s="89"/>
      <c r="AH497" s="38"/>
    </row>
    <row r="498" spans="1:34" ht="15">
      <c r="A498" s="86"/>
      <c r="X498" s="87"/>
      <c r="Y498" s="87"/>
      <c r="Z498" s="87"/>
      <c r="AA498" s="87"/>
      <c r="AB498" s="88"/>
      <c r="AC498" s="87"/>
      <c r="AD498" s="89"/>
      <c r="AE498" s="89"/>
      <c r="AG498" s="89"/>
      <c r="AH498" s="38"/>
    </row>
    <row r="499" spans="1:34" ht="15">
      <c r="A499" s="86"/>
      <c r="X499" s="87"/>
      <c r="Y499" s="87"/>
      <c r="Z499" s="87"/>
      <c r="AA499" s="87"/>
      <c r="AB499" s="88"/>
      <c r="AC499" s="87"/>
      <c r="AD499" s="89"/>
      <c r="AE499" s="89"/>
      <c r="AG499" s="89"/>
      <c r="AH499" s="38"/>
    </row>
    <row r="500" spans="1:34" ht="15">
      <c r="A500" s="86"/>
      <c r="X500" s="87"/>
      <c r="Y500" s="87"/>
      <c r="Z500" s="87"/>
      <c r="AA500" s="87"/>
      <c r="AB500" s="88"/>
      <c r="AC500" s="87"/>
      <c r="AD500" s="89"/>
      <c r="AE500" s="89"/>
      <c r="AG500" s="89"/>
      <c r="AH500" s="38"/>
    </row>
    <row r="501" spans="1:34" ht="15">
      <c r="A501" s="86"/>
      <c r="X501" s="87"/>
      <c r="Y501" s="87"/>
      <c r="Z501" s="87"/>
      <c r="AA501" s="87"/>
      <c r="AB501" s="88"/>
      <c r="AC501" s="87"/>
      <c r="AD501" s="89"/>
      <c r="AE501" s="89"/>
      <c r="AG501" s="89"/>
      <c r="AH501" s="38"/>
    </row>
    <row r="502" spans="1:34" ht="15">
      <c r="A502" s="86"/>
      <c r="X502" s="87"/>
      <c r="Y502" s="87"/>
      <c r="Z502" s="87"/>
      <c r="AA502" s="87"/>
      <c r="AB502" s="88"/>
      <c r="AC502" s="87"/>
      <c r="AD502" s="89"/>
      <c r="AE502" s="89"/>
      <c r="AG502" s="89"/>
      <c r="AH502" s="38"/>
    </row>
    <row r="503" spans="1:34" ht="15">
      <c r="A503" s="86"/>
      <c r="X503" s="87"/>
      <c r="Y503" s="87"/>
      <c r="Z503" s="87"/>
      <c r="AA503" s="87"/>
      <c r="AB503" s="88"/>
      <c r="AC503" s="87"/>
      <c r="AD503" s="89"/>
      <c r="AE503" s="89"/>
      <c r="AG503" s="89"/>
      <c r="AH503" s="38"/>
    </row>
    <row r="504" spans="1:34" ht="15">
      <c r="A504" s="86"/>
      <c r="X504" s="87"/>
      <c r="Y504" s="87"/>
      <c r="Z504" s="87"/>
      <c r="AA504" s="87"/>
      <c r="AB504" s="88"/>
      <c r="AC504" s="87"/>
      <c r="AD504" s="89"/>
      <c r="AE504" s="89"/>
      <c r="AG504" s="89"/>
      <c r="AH504" s="38"/>
    </row>
    <row r="505" spans="1:34" ht="15">
      <c r="A505" s="86"/>
      <c r="X505" s="87"/>
      <c r="Y505" s="87"/>
      <c r="Z505" s="87"/>
      <c r="AA505" s="87"/>
      <c r="AB505" s="88"/>
      <c r="AC505" s="87"/>
      <c r="AD505" s="89"/>
      <c r="AE505" s="89"/>
      <c r="AG505" s="89"/>
      <c r="AH505" s="38"/>
    </row>
    <row r="506" spans="1:34" ht="15">
      <c r="A506" s="86"/>
      <c r="X506" s="87"/>
      <c r="Y506" s="87"/>
      <c r="Z506" s="87"/>
      <c r="AA506" s="87"/>
      <c r="AB506" s="88"/>
      <c r="AC506" s="87"/>
      <c r="AD506" s="89"/>
      <c r="AE506" s="89"/>
      <c r="AG506" s="89"/>
      <c r="AH506" s="38"/>
    </row>
    <row r="507" spans="1:34" ht="15">
      <c r="A507" s="86"/>
      <c r="X507" s="87"/>
      <c r="Y507" s="87"/>
      <c r="Z507" s="87"/>
      <c r="AA507" s="87"/>
      <c r="AB507" s="88"/>
      <c r="AC507" s="87"/>
      <c r="AD507" s="89"/>
      <c r="AE507" s="89"/>
      <c r="AG507" s="89"/>
      <c r="AH507" s="38"/>
    </row>
    <row r="508" spans="1:34" ht="15">
      <c r="A508" s="86"/>
      <c r="X508" s="87"/>
      <c r="Y508" s="87"/>
      <c r="Z508" s="87"/>
      <c r="AA508" s="87"/>
      <c r="AB508" s="88"/>
      <c r="AC508" s="87"/>
      <c r="AD508" s="89"/>
      <c r="AE508" s="89"/>
      <c r="AG508" s="89"/>
      <c r="AH508" s="38"/>
    </row>
    <row r="509" spans="1:34" ht="15">
      <c r="A509" s="86"/>
      <c r="X509" s="87"/>
      <c r="Y509" s="87"/>
      <c r="Z509" s="87"/>
      <c r="AA509" s="87"/>
      <c r="AB509" s="88"/>
      <c r="AC509" s="87"/>
      <c r="AD509" s="89"/>
      <c r="AE509" s="89"/>
      <c r="AG509" s="89"/>
      <c r="AH509" s="38"/>
    </row>
    <row r="510" spans="1:34" ht="15">
      <c r="A510" s="86"/>
      <c r="X510" s="87"/>
      <c r="Y510" s="87"/>
      <c r="Z510" s="87"/>
      <c r="AA510" s="87"/>
      <c r="AB510" s="88"/>
      <c r="AC510" s="87"/>
      <c r="AD510" s="89"/>
      <c r="AE510" s="89"/>
      <c r="AG510" s="89"/>
      <c r="AH510" s="38"/>
    </row>
    <row r="511" spans="1:34" ht="15">
      <c r="A511" s="86"/>
      <c r="X511" s="87"/>
      <c r="Y511" s="87"/>
      <c r="Z511" s="87"/>
      <c r="AA511" s="87"/>
      <c r="AB511" s="88"/>
      <c r="AC511" s="87"/>
      <c r="AD511" s="89"/>
      <c r="AE511" s="89"/>
      <c r="AG511" s="89"/>
      <c r="AH511" s="38"/>
    </row>
    <row r="512" spans="1:34" ht="15">
      <c r="A512" s="86"/>
      <c r="X512" s="87"/>
      <c r="Y512" s="87"/>
      <c r="Z512" s="87"/>
      <c r="AA512" s="87"/>
      <c r="AB512" s="88"/>
      <c r="AC512" s="87"/>
      <c r="AD512" s="89"/>
      <c r="AE512" s="89"/>
      <c r="AG512" s="89"/>
      <c r="AH512" s="38"/>
    </row>
    <row r="513" spans="1:34" ht="15">
      <c r="A513" s="86"/>
      <c r="X513" s="87"/>
      <c r="Y513" s="87"/>
      <c r="Z513" s="87"/>
      <c r="AA513" s="87"/>
      <c r="AB513" s="88"/>
      <c r="AC513" s="87"/>
      <c r="AD513" s="89"/>
      <c r="AE513" s="89"/>
      <c r="AG513" s="89"/>
      <c r="AH513" s="38"/>
    </row>
    <row r="514" spans="1:34" ht="15">
      <c r="A514" s="86"/>
      <c r="X514" s="87"/>
      <c r="Y514" s="87"/>
      <c r="Z514" s="87"/>
      <c r="AA514" s="87"/>
      <c r="AB514" s="88"/>
      <c r="AC514" s="87"/>
      <c r="AD514" s="89"/>
      <c r="AE514" s="89"/>
      <c r="AG514" s="89"/>
      <c r="AH514" s="38"/>
    </row>
    <row r="515" spans="1:34" ht="15">
      <c r="A515" s="86"/>
      <c r="X515" s="87"/>
      <c r="Y515" s="87"/>
      <c r="Z515" s="87"/>
      <c r="AA515" s="87"/>
      <c r="AB515" s="88"/>
      <c r="AC515" s="87"/>
      <c r="AD515" s="89"/>
      <c r="AE515" s="89"/>
      <c r="AG515" s="89"/>
      <c r="AH515" s="38"/>
    </row>
    <row r="516" spans="1:34" ht="15">
      <c r="A516" s="86"/>
      <c r="X516" s="87"/>
      <c r="Y516" s="87"/>
      <c r="Z516" s="87"/>
      <c r="AA516" s="87"/>
      <c r="AB516" s="88"/>
      <c r="AC516" s="87"/>
      <c r="AD516" s="89"/>
      <c r="AE516" s="89"/>
      <c r="AG516" s="89"/>
      <c r="AH516" s="38"/>
    </row>
    <row r="517" spans="1:34" ht="15">
      <c r="A517" s="86"/>
      <c r="X517" s="87"/>
      <c r="Y517" s="87"/>
      <c r="Z517" s="87"/>
      <c r="AA517" s="87"/>
      <c r="AB517" s="88"/>
      <c r="AC517" s="87"/>
      <c r="AD517" s="89"/>
      <c r="AE517" s="89"/>
      <c r="AG517" s="89"/>
      <c r="AH517" s="38"/>
    </row>
    <row r="518" spans="1:34" ht="15">
      <c r="A518" s="86"/>
      <c r="X518" s="87"/>
      <c r="Y518" s="87"/>
      <c r="Z518" s="87"/>
      <c r="AA518" s="87"/>
      <c r="AB518" s="88"/>
      <c r="AC518" s="87"/>
      <c r="AD518" s="89"/>
      <c r="AE518" s="89"/>
      <c r="AG518" s="89"/>
      <c r="AH518" s="38"/>
    </row>
    <row r="519" spans="1:34" ht="15">
      <c r="A519" s="86"/>
      <c r="X519" s="87"/>
      <c r="Y519" s="87"/>
      <c r="Z519" s="87"/>
      <c r="AA519" s="87"/>
      <c r="AB519" s="88"/>
      <c r="AC519" s="87"/>
      <c r="AD519" s="89"/>
      <c r="AE519" s="89"/>
      <c r="AG519" s="89"/>
      <c r="AH519" s="38"/>
    </row>
    <row r="520" spans="1:34" ht="15">
      <c r="A520" s="86"/>
      <c r="X520" s="87"/>
      <c r="Y520" s="87"/>
      <c r="Z520" s="87"/>
      <c r="AA520" s="87"/>
      <c r="AB520" s="88"/>
      <c r="AC520" s="87"/>
      <c r="AD520" s="89"/>
      <c r="AE520" s="89"/>
      <c r="AG520" s="89"/>
      <c r="AH520" s="38"/>
    </row>
    <row r="521" spans="1:34" ht="15">
      <c r="A521" s="86"/>
      <c r="X521" s="87"/>
      <c r="Y521" s="87"/>
      <c r="Z521" s="87"/>
      <c r="AA521" s="87"/>
      <c r="AB521" s="88"/>
      <c r="AC521" s="87"/>
      <c r="AD521" s="89"/>
      <c r="AE521" s="89"/>
      <c r="AG521" s="89"/>
      <c r="AH521" s="38"/>
    </row>
    <row r="522" spans="1:34" ht="15">
      <c r="A522" s="86"/>
      <c r="X522" s="87"/>
      <c r="Y522" s="87"/>
      <c r="Z522" s="87"/>
      <c r="AA522" s="87"/>
      <c r="AB522" s="88"/>
      <c r="AC522" s="87"/>
      <c r="AD522" s="89"/>
      <c r="AE522" s="89"/>
      <c r="AG522" s="89"/>
      <c r="AH522" s="38"/>
    </row>
    <row r="523" spans="1:34" ht="15">
      <c r="A523" s="86"/>
      <c r="X523" s="87"/>
      <c r="Y523" s="87"/>
      <c r="Z523" s="87"/>
      <c r="AA523" s="87"/>
      <c r="AB523" s="88"/>
      <c r="AC523" s="87"/>
      <c r="AD523" s="89"/>
      <c r="AE523" s="89"/>
      <c r="AG523" s="89"/>
      <c r="AH523" s="38"/>
    </row>
    <row r="524" spans="1:34" ht="15">
      <c r="A524" s="86"/>
      <c r="X524" s="87"/>
      <c r="Y524" s="87"/>
      <c r="Z524" s="87"/>
      <c r="AA524" s="87"/>
      <c r="AB524" s="88"/>
      <c r="AC524" s="87"/>
      <c r="AD524" s="89"/>
      <c r="AE524" s="89"/>
      <c r="AG524" s="89"/>
      <c r="AH524" s="38"/>
    </row>
    <row r="525" spans="1:34" ht="15">
      <c r="A525" s="86"/>
      <c r="X525" s="87"/>
      <c r="Y525" s="87"/>
      <c r="Z525" s="87"/>
      <c r="AA525" s="87"/>
      <c r="AB525" s="88"/>
      <c r="AC525" s="87"/>
      <c r="AD525" s="89"/>
      <c r="AE525" s="89"/>
      <c r="AG525" s="89"/>
      <c r="AH525" s="38"/>
    </row>
    <row r="526" spans="1:34" ht="15">
      <c r="A526" s="86"/>
      <c r="X526" s="87"/>
      <c r="Y526" s="87"/>
      <c r="Z526" s="87"/>
      <c r="AA526" s="87"/>
      <c r="AB526" s="88"/>
      <c r="AC526" s="87"/>
      <c r="AD526" s="89"/>
      <c r="AE526" s="89"/>
      <c r="AG526" s="89"/>
      <c r="AH526" s="38"/>
    </row>
    <row r="527" spans="1:34" ht="15">
      <c r="A527" s="86"/>
      <c r="X527" s="87"/>
      <c r="Y527" s="87"/>
      <c r="Z527" s="87"/>
      <c r="AA527" s="87"/>
      <c r="AB527" s="88"/>
      <c r="AC527" s="87"/>
      <c r="AD527" s="89"/>
      <c r="AE527" s="89"/>
      <c r="AG527" s="89"/>
      <c r="AH527" s="38"/>
    </row>
    <row r="528" spans="1:34" ht="15">
      <c r="A528" s="86"/>
      <c r="X528" s="87"/>
      <c r="Y528" s="87"/>
      <c r="Z528" s="87"/>
      <c r="AA528" s="87"/>
      <c r="AB528" s="88"/>
      <c r="AC528" s="87"/>
      <c r="AD528" s="89"/>
      <c r="AE528" s="89"/>
      <c r="AG528" s="89"/>
      <c r="AH528" s="38"/>
    </row>
    <row r="529" spans="1:34" ht="15">
      <c r="A529" s="86"/>
      <c r="X529" s="87"/>
      <c r="Y529" s="87"/>
      <c r="Z529" s="87"/>
      <c r="AA529" s="87"/>
      <c r="AB529" s="88"/>
      <c r="AC529" s="87"/>
      <c r="AD529" s="89"/>
      <c r="AE529" s="89"/>
      <c r="AG529" s="89"/>
      <c r="AH529" s="38"/>
    </row>
    <row r="530" spans="1:34" ht="15">
      <c r="A530" s="86"/>
      <c r="X530" s="87"/>
      <c r="Y530" s="87"/>
      <c r="Z530" s="87"/>
      <c r="AA530" s="87"/>
      <c r="AB530" s="88"/>
      <c r="AC530" s="87"/>
      <c r="AD530" s="89"/>
      <c r="AE530" s="89"/>
      <c r="AG530" s="89"/>
      <c r="AH530" s="38"/>
    </row>
    <row r="531" spans="1:34" ht="15">
      <c r="A531" s="86"/>
      <c r="X531" s="87"/>
      <c r="Y531" s="87"/>
      <c r="Z531" s="87"/>
      <c r="AA531" s="87"/>
      <c r="AB531" s="88"/>
      <c r="AC531" s="87"/>
      <c r="AD531" s="89"/>
      <c r="AE531" s="89"/>
      <c r="AG531" s="89"/>
      <c r="AH531" s="38"/>
    </row>
    <row r="532" spans="1:34" ht="15">
      <c r="A532" s="86"/>
      <c r="X532" s="87"/>
      <c r="Y532" s="87"/>
      <c r="Z532" s="87"/>
      <c r="AA532" s="87"/>
      <c r="AB532" s="88"/>
      <c r="AC532" s="87"/>
      <c r="AD532" s="89"/>
      <c r="AE532" s="89"/>
      <c r="AG532" s="89"/>
      <c r="AH532" s="38"/>
    </row>
    <row r="533" spans="1:34" ht="15">
      <c r="A533" s="86"/>
      <c r="X533" s="87"/>
      <c r="Y533" s="87"/>
      <c r="Z533" s="87"/>
      <c r="AA533" s="87"/>
      <c r="AB533" s="88"/>
      <c r="AC533" s="87"/>
      <c r="AD533" s="89"/>
      <c r="AE533" s="89"/>
      <c r="AG533" s="89"/>
      <c r="AH533" s="38"/>
    </row>
    <row r="534" spans="1:34" ht="15">
      <c r="A534" s="86"/>
      <c r="X534" s="87"/>
      <c r="Y534" s="87"/>
      <c r="Z534" s="87"/>
      <c r="AA534" s="87"/>
      <c r="AB534" s="88"/>
      <c r="AC534" s="87"/>
      <c r="AD534" s="89"/>
      <c r="AE534" s="89"/>
      <c r="AG534" s="89"/>
      <c r="AH534" s="38"/>
    </row>
    <row r="535" spans="1:34" ht="15">
      <c r="A535" s="86"/>
      <c r="X535" s="87"/>
      <c r="Y535" s="87"/>
      <c r="Z535" s="87"/>
      <c r="AA535" s="87"/>
      <c r="AB535" s="88"/>
      <c r="AC535" s="87"/>
      <c r="AD535" s="89"/>
      <c r="AE535" s="89"/>
      <c r="AG535" s="89"/>
      <c r="AH535" s="38"/>
    </row>
    <row r="536" spans="1:34" ht="15">
      <c r="A536" s="86"/>
      <c r="X536" s="87"/>
      <c r="Y536" s="87"/>
      <c r="Z536" s="87"/>
      <c r="AA536" s="87"/>
      <c r="AB536" s="88"/>
      <c r="AC536" s="87"/>
      <c r="AD536" s="89"/>
      <c r="AE536" s="89"/>
      <c r="AG536" s="89"/>
      <c r="AH536" s="38"/>
    </row>
    <row r="537" spans="1:34" ht="15">
      <c r="A537" s="86"/>
      <c r="X537" s="87"/>
      <c r="Y537" s="87"/>
      <c r="Z537" s="87"/>
      <c r="AA537" s="87"/>
      <c r="AB537" s="88"/>
      <c r="AC537" s="87"/>
      <c r="AD537" s="89"/>
      <c r="AE537" s="89"/>
      <c r="AG537" s="89"/>
      <c r="AH537" s="38"/>
    </row>
    <row r="538" spans="1:34" ht="15">
      <c r="A538" s="86"/>
      <c r="X538" s="87"/>
      <c r="Y538" s="87"/>
      <c r="Z538" s="87"/>
      <c r="AA538" s="87"/>
      <c r="AB538" s="88"/>
      <c r="AC538" s="87"/>
      <c r="AD538" s="89"/>
      <c r="AE538" s="89"/>
      <c r="AG538" s="89"/>
      <c r="AH538" s="38"/>
    </row>
    <row r="539" spans="1:34" ht="15">
      <c r="A539" s="86"/>
      <c r="X539" s="87"/>
      <c r="Y539" s="87"/>
      <c r="Z539" s="87"/>
      <c r="AA539" s="87"/>
      <c r="AB539" s="88"/>
      <c r="AC539" s="87"/>
      <c r="AD539" s="89"/>
      <c r="AE539" s="89"/>
      <c r="AG539" s="89"/>
      <c r="AH539" s="38"/>
    </row>
    <row r="540" spans="1:34" ht="15">
      <c r="A540" s="86"/>
      <c r="X540" s="87"/>
      <c r="Y540" s="87"/>
      <c r="Z540" s="87"/>
      <c r="AA540" s="87"/>
      <c r="AB540" s="88"/>
      <c r="AC540" s="87"/>
      <c r="AD540" s="89"/>
      <c r="AE540" s="89"/>
      <c r="AG540" s="89"/>
      <c r="AH540" s="38"/>
    </row>
    <row r="541" spans="1:34" ht="15">
      <c r="A541" s="86"/>
      <c r="X541" s="87"/>
      <c r="Y541" s="87"/>
      <c r="Z541" s="87"/>
      <c r="AA541" s="87"/>
      <c r="AB541" s="88"/>
      <c r="AC541" s="87"/>
      <c r="AD541" s="89"/>
      <c r="AE541" s="89"/>
      <c r="AG541" s="89"/>
      <c r="AH541" s="38"/>
    </row>
    <row r="542" spans="1:34" ht="15">
      <c r="A542" s="86"/>
      <c r="X542" s="87"/>
      <c r="Y542" s="87"/>
      <c r="Z542" s="87"/>
      <c r="AA542" s="87"/>
      <c r="AB542" s="88"/>
      <c r="AC542" s="87"/>
      <c r="AD542" s="89"/>
      <c r="AE542" s="89"/>
      <c r="AG542" s="89"/>
      <c r="AH542" s="38"/>
    </row>
    <row r="543" spans="1:34" ht="15">
      <c r="A543" s="86"/>
      <c r="X543" s="87"/>
      <c r="Y543" s="87"/>
      <c r="Z543" s="87"/>
      <c r="AA543" s="87"/>
      <c r="AB543" s="88"/>
      <c r="AC543" s="87"/>
      <c r="AD543" s="89"/>
      <c r="AE543" s="89"/>
      <c r="AG543" s="89"/>
      <c r="AH543" s="38"/>
    </row>
    <row r="544" spans="1:34" ht="15">
      <c r="A544" s="86"/>
      <c r="X544" s="87"/>
      <c r="Y544" s="87"/>
      <c r="Z544" s="87"/>
      <c r="AA544" s="87"/>
      <c r="AB544" s="88"/>
      <c r="AC544" s="87"/>
      <c r="AD544" s="89"/>
      <c r="AE544" s="89"/>
      <c r="AG544" s="89"/>
      <c r="AH544" s="38"/>
    </row>
    <row r="545" spans="1:34" ht="15">
      <c r="A545" s="86"/>
      <c r="X545" s="87"/>
      <c r="Y545" s="87"/>
      <c r="Z545" s="87"/>
      <c r="AA545" s="87"/>
      <c r="AB545" s="88"/>
      <c r="AC545" s="87"/>
      <c r="AD545" s="89"/>
      <c r="AE545" s="89"/>
      <c r="AG545" s="89"/>
      <c r="AH545" s="38"/>
    </row>
    <row r="546" spans="1:34" ht="15">
      <c r="A546" s="86"/>
      <c r="X546" s="87"/>
      <c r="Y546" s="87"/>
      <c r="Z546" s="87"/>
      <c r="AA546" s="87"/>
      <c r="AB546" s="88"/>
      <c r="AC546" s="87"/>
      <c r="AD546" s="89"/>
      <c r="AE546" s="89"/>
      <c r="AG546" s="89"/>
      <c r="AH546" s="38"/>
    </row>
    <row r="547" spans="1:34" ht="15">
      <c r="A547" s="86"/>
      <c r="X547" s="87"/>
      <c r="Y547" s="87"/>
      <c r="Z547" s="87"/>
      <c r="AA547" s="87"/>
      <c r="AB547" s="88"/>
      <c r="AC547" s="87"/>
      <c r="AD547" s="89"/>
      <c r="AE547" s="89"/>
      <c r="AG547" s="89"/>
      <c r="AH547" s="38"/>
    </row>
    <row r="548" spans="1:34" ht="15">
      <c r="A548" s="86"/>
      <c r="X548" s="87"/>
      <c r="Y548" s="87"/>
      <c r="Z548" s="87"/>
      <c r="AA548" s="87"/>
      <c r="AB548" s="88"/>
      <c r="AC548" s="87"/>
      <c r="AD548" s="89"/>
      <c r="AE548" s="89"/>
      <c r="AG548" s="89"/>
      <c r="AH548" s="38"/>
    </row>
    <row r="549" spans="1:34" ht="15">
      <c r="A549" s="86"/>
      <c r="X549" s="87"/>
      <c r="Y549" s="87"/>
      <c r="Z549" s="87"/>
      <c r="AA549" s="87"/>
      <c r="AB549" s="88"/>
      <c r="AC549" s="87"/>
      <c r="AD549" s="89"/>
      <c r="AE549" s="89"/>
      <c r="AG549" s="89"/>
      <c r="AH549" s="38"/>
    </row>
    <row r="550" spans="1:34" ht="15">
      <c r="A550" s="86"/>
      <c r="X550" s="87"/>
      <c r="Y550" s="87"/>
      <c r="Z550" s="87"/>
      <c r="AA550" s="87"/>
      <c r="AB550" s="88"/>
      <c r="AC550" s="87"/>
      <c r="AD550" s="89"/>
      <c r="AE550" s="89"/>
      <c r="AG550" s="89"/>
      <c r="AH550" s="38"/>
    </row>
    <row r="551" spans="1:34" ht="15">
      <c r="A551" s="86"/>
      <c r="X551" s="87"/>
      <c r="Y551" s="87"/>
      <c r="Z551" s="87"/>
      <c r="AA551" s="87"/>
      <c r="AB551" s="88"/>
      <c r="AC551" s="87"/>
      <c r="AD551" s="89"/>
      <c r="AE551" s="89"/>
      <c r="AG551" s="89"/>
      <c r="AH551" s="38"/>
    </row>
    <row r="552" spans="1:34" ht="15">
      <c r="A552" s="86"/>
      <c r="X552" s="87"/>
      <c r="Y552" s="87"/>
      <c r="Z552" s="87"/>
      <c r="AA552" s="87"/>
      <c r="AB552" s="88"/>
      <c r="AC552" s="87"/>
      <c r="AD552" s="89"/>
      <c r="AE552" s="89"/>
      <c r="AG552" s="89"/>
      <c r="AH552" s="38"/>
    </row>
    <row r="553" spans="1:34" ht="15">
      <c r="A553" s="86"/>
      <c r="X553" s="87"/>
      <c r="Y553" s="87"/>
      <c r="Z553" s="87"/>
      <c r="AA553" s="87"/>
      <c r="AB553" s="88"/>
      <c r="AC553" s="87"/>
      <c r="AD553" s="89"/>
      <c r="AE553" s="89"/>
      <c r="AG553" s="89"/>
      <c r="AH553" s="38"/>
    </row>
    <row r="554" spans="1:34" ht="15">
      <c r="A554" s="86"/>
      <c r="X554" s="87"/>
      <c r="Y554" s="87"/>
      <c r="Z554" s="87"/>
      <c r="AA554" s="87"/>
      <c r="AB554" s="88"/>
      <c r="AC554" s="87"/>
      <c r="AD554" s="89"/>
      <c r="AE554" s="89"/>
      <c r="AG554" s="89"/>
      <c r="AH554" s="38"/>
    </row>
    <row r="555" spans="1:34" ht="15">
      <c r="A555" s="86"/>
      <c r="X555" s="87"/>
      <c r="Y555" s="87"/>
      <c r="Z555" s="87"/>
      <c r="AA555" s="87"/>
      <c r="AB555" s="88"/>
      <c r="AC555" s="87"/>
      <c r="AD555" s="89"/>
      <c r="AE555" s="89"/>
      <c r="AG555" s="89"/>
      <c r="AH555" s="38"/>
    </row>
    <row r="556" spans="1:34" ht="15">
      <c r="A556" s="86"/>
      <c r="X556" s="87"/>
      <c r="Y556" s="87"/>
      <c r="Z556" s="87"/>
      <c r="AA556" s="87"/>
      <c r="AB556" s="88"/>
      <c r="AC556" s="87"/>
      <c r="AD556" s="89"/>
      <c r="AE556" s="89"/>
      <c r="AG556" s="89"/>
      <c r="AH556" s="38"/>
    </row>
    <row r="557" spans="1:34" ht="15">
      <c r="A557" s="86"/>
      <c r="X557" s="87"/>
      <c r="Y557" s="87"/>
      <c r="Z557" s="87"/>
      <c r="AA557" s="87"/>
      <c r="AB557" s="88"/>
      <c r="AC557" s="87"/>
      <c r="AD557" s="89"/>
      <c r="AE557" s="89"/>
      <c r="AG557" s="89"/>
      <c r="AH557" s="38"/>
    </row>
    <row r="558" spans="1:34" ht="15">
      <c r="A558" s="86"/>
      <c r="X558" s="87"/>
      <c r="Y558" s="87"/>
      <c r="Z558" s="87"/>
      <c r="AA558" s="87"/>
      <c r="AB558" s="88"/>
      <c r="AC558" s="87"/>
      <c r="AD558" s="89"/>
      <c r="AE558" s="89"/>
      <c r="AG558" s="89"/>
      <c r="AH558" s="38"/>
    </row>
    <row r="559" spans="1:34" ht="15">
      <c r="A559" s="86"/>
      <c r="X559" s="87"/>
      <c r="Y559" s="87"/>
      <c r="Z559" s="87"/>
      <c r="AA559" s="87"/>
      <c r="AB559" s="88"/>
      <c r="AC559" s="87"/>
      <c r="AD559" s="89"/>
      <c r="AE559" s="89"/>
      <c r="AG559" s="89"/>
      <c r="AH559" s="38"/>
    </row>
    <row r="560" spans="1:34" ht="15">
      <c r="A560" s="86"/>
      <c r="X560" s="87"/>
      <c r="Y560" s="87"/>
      <c r="Z560" s="87"/>
      <c r="AA560" s="87"/>
      <c r="AB560" s="88"/>
      <c r="AC560" s="87"/>
      <c r="AD560" s="89"/>
      <c r="AE560" s="89"/>
      <c r="AG560" s="89"/>
      <c r="AH560" s="38"/>
    </row>
    <row r="561" spans="1:34" ht="15">
      <c r="A561" s="86"/>
      <c r="X561" s="87"/>
      <c r="Y561" s="87"/>
      <c r="Z561" s="87"/>
      <c r="AA561" s="87"/>
      <c r="AB561" s="88"/>
      <c r="AC561" s="87"/>
      <c r="AD561" s="89"/>
      <c r="AE561" s="89"/>
      <c r="AG561" s="89"/>
      <c r="AH561" s="38"/>
    </row>
    <row r="562" spans="1:34" ht="15">
      <c r="A562" s="86"/>
      <c r="X562" s="87"/>
      <c r="Y562" s="87"/>
      <c r="Z562" s="87"/>
      <c r="AA562" s="87"/>
      <c r="AB562" s="88"/>
      <c r="AC562" s="87"/>
      <c r="AD562" s="89"/>
      <c r="AE562" s="89"/>
      <c r="AG562" s="89"/>
      <c r="AH562" s="38"/>
    </row>
    <row r="563" spans="1:34" ht="15">
      <c r="A563" s="86"/>
      <c r="X563" s="87"/>
      <c r="Y563" s="87"/>
      <c r="Z563" s="87"/>
      <c r="AA563" s="87"/>
      <c r="AB563" s="88"/>
      <c r="AC563" s="87"/>
      <c r="AD563" s="89"/>
      <c r="AE563" s="89"/>
      <c r="AG563" s="89"/>
      <c r="AH563" s="38"/>
    </row>
    <row r="564" spans="1:34" ht="15">
      <c r="A564" s="86"/>
      <c r="X564" s="87"/>
      <c r="Y564" s="87"/>
      <c r="Z564" s="87"/>
      <c r="AA564" s="87"/>
      <c r="AB564" s="88"/>
      <c r="AC564" s="87"/>
      <c r="AD564" s="89"/>
      <c r="AE564" s="89"/>
      <c r="AG564" s="89"/>
      <c r="AH564" s="38"/>
    </row>
    <row r="565" spans="1:34" ht="15">
      <c r="A565" s="86"/>
      <c r="X565" s="87"/>
      <c r="Y565" s="87"/>
      <c r="Z565" s="87"/>
      <c r="AA565" s="87"/>
      <c r="AB565" s="88"/>
      <c r="AC565" s="87"/>
      <c r="AD565" s="89"/>
      <c r="AE565" s="89"/>
      <c r="AG565" s="89"/>
      <c r="AH565" s="38"/>
    </row>
    <row r="566" spans="1:34" ht="15">
      <c r="A566" s="86"/>
      <c r="X566" s="87"/>
      <c r="Y566" s="87"/>
      <c r="Z566" s="87"/>
      <c r="AA566" s="87"/>
      <c r="AB566" s="88"/>
      <c r="AC566" s="87"/>
      <c r="AD566" s="89"/>
      <c r="AE566" s="89"/>
      <c r="AG566" s="89"/>
      <c r="AH566" s="38"/>
    </row>
    <row r="567" spans="1:34" ht="15">
      <c r="A567" s="86"/>
      <c r="X567" s="87"/>
      <c r="Y567" s="87"/>
      <c r="Z567" s="87"/>
      <c r="AA567" s="87"/>
      <c r="AB567" s="88"/>
      <c r="AC567" s="87"/>
      <c r="AD567" s="89"/>
      <c r="AE567" s="89"/>
      <c r="AG567" s="89"/>
      <c r="AH567" s="38"/>
    </row>
    <row r="568" spans="1:34" ht="15">
      <c r="A568" s="86"/>
      <c r="X568" s="87"/>
      <c r="Y568" s="87"/>
      <c r="Z568" s="87"/>
      <c r="AA568" s="87"/>
      <c r="AB568" s="88"/>
      <c r="AC568" s="87"/>
      <c r="AD568" s="89"/>
      <c r="AE568" s="89"/>
      <c r="AG568" s="89"/>
      <c r="AH568" s="38"/>
    </row>
    <row r="569" spans="1:34" ht="15">
      <c r="A569" s="86"/>
      <c r="X569" s="87"/>
      <c r="Y569" s="87"/>
      <c r="Z569" s="87"/>
      <c r="AA569" s="87"/>
      <c r="AB569" s="88"/>
      <c r="AC569" s="87"/>
      <c r="AD569" s="89"/>
      <c r="AE569" s="89"/>
      <c r="AG569" s="89"/>
      <c r="AH569" s="38"/>
    </row>
    <row r="570" spans="1:34" ht="15">
      <c r="A570" s="86"/>
      <c r="X570" s="87"/>
      <c r="Y570" s="87"/>
      <c r="Z570" s="87"/>
      <c r="AA570" s="87"/>
      <c r="AB570" s="88"/>
      <c r="AC570" s="87"/>
      <c r="AD570" s="89"/>
      <c r="AE570" s="89"/>
      <c r="AG570" s="89"/>
      <c r="AH570" s="38"/>
    </row>
    <row r="571" spans="1:34" ht="15">
      <c r="A571" s="86"/>
      <c r="X571" s="87"/>
      <c r="Y571" s="87"/>
      <c r="Z571" s="87"/>
      <c r="AA571" s="87"/>
      <c r="AB571" s="88"/>
      <c r="AC571" s="87"/>
      <c r="AD571" s="89"/>
      <c r="AE571" s="89"/>
      <c r="AG571" s="89"/>
      <c r="AH571" s="38"/>
    </row>
    <row r="572" spans="1:34" ht="15">
      <c r="A572" s="86"/>
      <c r="X572" s="87"/>
      <c r="Y572" s="87"/>
      <c r="Z572" s="87"/>
      <c r="AA572" s="87"/>
      <c r="AB572" s="88"/>
      <c r="AC572" s="87"/>
      <c r="AD572" s="89"/>
      <c r="AE572" s="89"/>
      <c r="AG572" s="89"/>
      <c r="AH572" s="38"/>
    </row>
    <row r="573" spans="1:34" ht="15">
      <c r="A573" s="86"/>
      <c r="X573" s="87"/>
      <c r="Y573" s="87"/>
      <c r="Z573" s="87"/>
      <c r="AA573" s="87"/>
      <c r="AB573" s="88"/>
      <c r="AC573" s="87"/>
      <c r="AD573" s="89"/>
      <c r="AE573" s="89"/>
      <c r="AG573" s="89"/>
      <c r="AH573" s="38"/>
    </row>
    <row r="574" spans="1:34" ht="15">
      <c r="A574" s="86"/>
      <c r="X574" s="87"/>
      <c r="Y574" s="87"/>
      <c r="Z574" s="87"/>
      <c r="AA574" s="87"/>
      <c r="AB574" s="88"/>
      <c r="AC574" s="87"/>
      <c r="AD574" s="89"/>
      <c r="AE574" s="89"/>
      <c r="AG574" s="89"/>
      <c r="AH574" s="38"/>
    </row>
    <row r="575" spans="1:34" ht="15">
      <c r="A575" s="86"/>
      <c r="X575" s="87"/>
      <c r="Y575" s="87"/>
      <c r="Z575" s="87"/>
      <c r="AA575" s="87"/>
      <c r="AB575" s="88"/>
      <c r="AC575" s="87"/>
      <c r="AD575" s="89"/>
      <c r="AE575" s="89"/>
      <c r="AG575" s="89"/>
      <c r="AH575" s="38"/>
    </row>
    <row r="576" spans="1:34" ht="15">
      <c r="A576" s="86"/>
      <c r="X576" s="87"/>
      <c r="Y576" s="87"/>
      <c r="Z576" s="87"/>
      <c r="AA576" s="87"/>
      <c r="AB576" s="88"/>
      <c r="AC576" s="87"/>
      <c r="AD576" s="89"/>
      <c r="AE576" s="89"/>
      <c r="AG576" s="89"/>
      <c r="AH576" s="38"/>
    </row>
    <row r="577" spans="1:34" ht="15">
      <c r="A577" s="86"/>
      <c r="X577" s="87"/>
      <c r="Y577" s="87"/>
      <c r="Z577" s="87"/>
      <c r="AA577" s="87"/>
      <c r="AB577" s="88"/>
      <c r="AC577" s="87"/>
      <c r="AD577" s="89"/>
      <c r="AE577" s="89"/>
      <c r="AG577" s="89"/>
      <c r="AH577" s="38"/>
    </row>
    <row r="578" spans="1:34" ht="15">
      <c r="A578" s="86"/>
      <c r="X578" s="87"/>
      <c r="Y578" s="87"/>
      <c r="Z578" s="87"/>
      <c r="AA578" s="87"/>
      <c r="AB578" s="88"/>
      <c r="AC578" s="87"/>
      <c r="AD578" s="89"/>
      <c r="AE578" s="89"/>
      <c r="AG578" s="89"/>
      <c r="AH578" s="38"/>
    </row>
    <row r="579" spans="1:34" ht="15">
      <c r="A579" s="86"/>
      <c r="X579" s="87"/>
      <c r="Y579" s="87"/>
      <c r="Z579" s="87"/>
      <c r="AA579" s="87"/>
      <c r="AB579" s="88"/>
      <c r="AC579" s="87"/>
      <c r="AD579" s="89"/>
      <c r="AE579" s="89"/>
      <c r="AG579" s="89"/>
      <c r="AH579" s="38"/>
    </row>
    <row r="580" spans="1:34" ht="15">
      <c r="A580" s="86"/>
      <c r="X580" s="87"/>
      <c r="Y580" s="87"/>
      <c r="Z580" s="87"/>
      <c r="AA580" s="87"/>
      <c r="AB580" s="88"/>
      <c r="AC580" s="87"/>
      <c r="AD580" s="89"/>
      <c r="AE580" s="89"/>
      <c r="AG580" s="89"/>
      <c r="AH580" s="38"/>
    </row>
    <row r="581" spans="1:34" ht="15">
      <c r="A581" s="86"/>
      <c r="X581" s="87"/>
      <c r="Y581" s="87"/>
      <c r="Z581" s="87"/>
      <c r="AA581" s="87"/>
      <c r="AB581" s="88"/>
      <c r="AC581" s="87"/>
      <c r="AD581" s="89"/>
      <c r="AE581" s="89"/>
      <c r="AG581" s="89"/>
      <c r="AH581" s="38"/>
    </row>
    <row r="582" spans="1:34" ht="15">
      <c r="A582" s="86"/>
      <c r="X582" s="87"/>
      <c r="Y582" s="87"/>
      <c r="Z582" s="87"/>
      <c r="AA582" s="87"/>
      <c r="AB582" s="88"/>
      <c r="AC582" s="87"/>
      <c r="AD582" s="89"/>
      <c r="AE582" s="89"/>
      <c r="AG582" s="89"/>
      <c r="AH582" s="38"/>
    </row>
    <row r="583" spans="1:34" ht="15">
      <c r="A583" s="86"/>
      <c r="X583" s="87"/>
      <c r="Y583" s="87"/>
      <c r="Z583" s="87"/>
      <c r="AA583" s="87"/>
      <c r="AB583" s="88"/>
      <c r="AC583" s="87"/>
      <c r="AD583" s="89"/>
      <c r="AE583" s="89"/>
      <c r="AG583" s="89"/>
      <c r="AH583" s="38"/>
    </row>
    <row r="584" spans="1:34" ht="15">
      <c r="A584" s="86"/>
      <c r="X584" s="87"/>
      <c r="Y584" s="87"/>
      <c r="Z584" s="87"/>
      <c r="AA584" s="87"/>
      <c r="AB584" s="88"/>
      <c r="AC584" s="87"/>
      <c r="AD584" s="89"/>
      <c r="AE584" s="89"/>
      <c r="AG584" s="89"/>
      <c r="AH584" s="38"/>
    </row>
    <row r="585" spans="1:34" ht="15">
      <c r="A585" s="86"/>
      <c r="X585" s="87"/>
      <c r="Y585" s="87"/>
      <c r="Z585" s="87"/>
      <c r="AA585" s="87"/>
      <c r="AB585" s="88"/>
      <c r="AC585" s="87"/>
      <c r="AD585" s="89"/>
      <c r="AE585" s="89"/>
      <c r="AG585" s="89"/>
      <c r="AH585" s="38"/>
    </row>
    <row r="586" spans="1:34" ht="15">
      <c r="A586" s="86"/>
      <c r="X586" s="87"/>
      <c r="Y586" s="87"/>
      <c r="Z586" s="87"/>
      <c r="AA586" s="87"/>
      <c r="AB586" s="88"/>
      <c r="AC586" s="87"/>
      <c r="AD586" s="89"/>
      <c r="AE586" s="89"/>
      <c r="AG586" s="89"/>
      <c r="AH586" s="38"/>
    </row>
    <row r="587" spans="1:34" ht="15">
      <c r="A587" s="86"/>
      <c r="X587" s="87"/>
      <c r="Y587" s="87"/>
      <c r="Z587" s="87"/>
      <c r="AA587" s="87"/>
      <c r="AB587" s="88"/>
      <c r="AC587" s="87"/>
      <c r="AD587" s="89"/>
      <c r="AE587" s="89"/>
      <c r="AG587" s="89"/>
      <c r="AH587" s="38"/>
    </row>
    <row r="588" spans="1:34" ht="15">
      <c r="A588" s="86"/>
      <c r="X588" s="87"/>
      <c r="Y588" s="87"/>
      <c r="Z588" s="87"/>
      <c r="AA588" s="87"/>
      <c r="AB588" s="88"/>
      <c r="AC588" s="87"/>
      <c r="AD588" s="89"/>
      <c r="AE588" s="89"/>
      <c r="AG588" s="89"/>
      <c r="AH588" s="38"/>
    </row>
    <row r="589" spans="1:34" ht="15">
      <c r="A589" s="86"/>
      <c r="X589" s="87"/>
      <c r="Y589" s="87"/>
      <c r="Z589" s="87"/>
      <c r="AA589" s="87"/>
      <c r="AB589" s="88"/>
      <c r="AC589" s="87"/>
      <c r="AD589" s="89"/>
      <c r="AE589" s="89"/>
      <c r="AG589" s="89"/>
      <c r="AH589" s="38"/>
    </row>
    <row r="590" spans="1:34" ht="15">
      <c r="A590" s="86"/>
      <c r="X590" s="87"/>
      <c r="Y590" s="87"/>
      <c r="Z590" s="87"/>
      <c r="AA590" s="87"/>
      <c r="AB590" s="88"/>
      <c r="AC590" s="87"/>
      <c r="AD590" s="89"/>
      <c r="AE590" s="89"/>
      <c r="AG590" s="89"/>
      <c r="AH590" s="38"/>
    </row>
    <row r="591" spans="1:34" ht="15">
      <c r="A591" s="86"/>
      <c r="X591" s="87"/>
      <c r="Y591" s="87"/>
      <c r="Z591" s="87"/>
      <c r="AA591" s="87"/>
      <c r="AB591" s="88"/>
      <c r="AC591" s="87"/>
      <c r="AD591" s="89"/>
      <c r="AE591" s="89"/>
      <c r="AG591" s="89"/>
      <c r="AH591" s="38"/>
    </row>
    <row r="592" spans="1:34" ht="15">
      <c r="A592" s="86"/>
      <c r="X592" s="87"/>
      <c r="Y592" s="87"/>
      <c r="Z592" s="87"/>
      <c r="AA592" s="87"/>
      <c r="AB592" s="88"/>
      <c r="AC592" s="87"/>
      <c r="AD592" s="89"/>
      <c r="AE592" s="89"/>
      <c r="AG592" s="89"/>
      <c r="AH592" s="38"/>
    </row>
    <row r="593" spans="1:34" ht="15">
      <c r="A593" s="86"/>
      <c r="X593" s="87"/>
      <c r="Y593" s="87"/>
      <c r="Z593" s="87"/>
      <c r="AA593" s="87"/>
      <c r="AB593" s="88"/>
      <c r="AC593" s="87"/>
      <c r="AD593" s="89"/>
      <c r="AE593" s="89"/>
      <c r="AG593" s="89"/>
      <c r="AH593" s="38"/>
    </row>
    <row r="594" spans="1:34" ht="15">
      <c r="A594" s="86"/>
      <c r="X594" s="87"/>
      <c r="Y594" s="87"/>
      <c r="Z594" s="87"/>
      <c r="AA594" s="87"/>
      <c r="AB594" s="88"/>
      <c r="AC594" s="87"/>
      <c r="AD594" s="89"/>
      <c r="AE594" s="89"/>
      <c r="AG594" s="89"/>
      <c r="AH594" s="38"/>
    </row>
    <row r="595" spans="1:34" ht="15">
      <c r="A595" s="86"/>
      <c r="X595" s="87"/>
      <c r="Y595" s="87"/>
      <c r="Z595" s="87"/>
      <c r="AA595" s="87"/>
      <c r="AB595" s="88"/>
      <c r="AC595" s="87"/>
      <c r="AD595" s="89"/>
      <c r="AE595" s="89"/>
      <c r="AG595" s="89"/>
      <c r="AH595" s="38"/>
    </row>
    <row r="596" spans="1:34" ht="15">
      <c r="A596" s="86"/>
      <c r="X596" s="87"/>
      <c r="Y596" s="87"/>
      <c r="Z596" s="87"/>
      <c r="AA596" s="87"/>
      <c r="AB596" s="88"/>
      <c r="AC596" s="87"/>
      <c r="AD596" s="89"/>
      <c r="AE596" s="89"/>
      <c r="AG596" s="89"/>
      <c r="AH596" s="38"/>
    </row>
    <row r="597" spans="1:34" ht="15">
      <c r="A597" s="86"/>
      <c r="X597" s="87"/>
      <c r="Y597" s="87"/>
      <c r="Z597" s="87"/>
      <c r="AA597" s="87"/>
      <c r="AB597" s="88"/>
      <c r="AC597" s="87"/>
      <c r="AD597" s="89"/>
      <c r="AE597" s="89"/>
      <c r="AG597" s="89"/>
      <c r="AH597" s="38"/>
    </row>
    <row r="598" spans="1:34" ht="15">
      <c r="A598" s="86"/>
      <c r="X598" s="87"/>
      <c r="Y598" s="87"/>
      <c r="Z598" s="87"/>
      <c r="AA598" s="87"/>
      <c r="AB598" s="88"/>
      <c r="AC598" s="87"/>
      <c r="AD598" s="89"/>
      <c r="AE598" s="89"/>
      <c r="AG598" s="89"/>
      <c r="AH598" s="38"/>
    </row>
    <row r="599" spans="1:34" ht="15">
      <c r="A599" s="86"/>
      <c r="X599" s="87"/>
      <c r="Y599" s="87"/>
      <c r="Z599" s="87"/>
      <c r="AA599" s="87"/>
      <c r="AB599" s="88"/>
      <c r="AC599" s="87"/>
      <c r="AD599" s="89"/>
      <c r="AE599" s="89"/>
      <c r="AG599" s="89"/>
      <c r="AH599" s="38"/>
    </row>
    <row r="600" spans="1:34" ht="15">
      <c r="A600" s="86"/>
      <c r="X600" s="87"/>
      <c r="Y600" s="87"/>
      <c r="Z600" s="87"/>
      <c r="AA600" s="87"/>
      <c r="AB600" s="88"/>
      <c r="AC600" s="87"/>
      <c r="AD600" s="89"/>
      <c r="AE600" s="89"/>
      <c r="AG600" s="89"/>
      <c r="AH600" s="38"/>
    </row>
    <row r="601" spans="1:34" ht="15">
      <c r="A601" s="86"/>
      <c r="X601" s="87"/>
      <c r="Y601" s="87"/>
      <c r="Z601" s="87"/>
      <c r="AA601" s="87"/>
      <c r="AB601" s="88"/>
      <c r="AC601" s="87"/>
      <c r="AD601" s="89"/>
      <c r="AE601" s="89"/>
      <c r="AG601" s="89"/>
      <c r="AH601" s="38"/>
    </row>
    <row r="602" spans="1:34" ht="15">
      <c r="A602" s="86"/>
      <c r="X602" s="87"/>
      <c r="Y602" s="87"/>
      <c r="Z602" s="87"/>
      <c r="AA602" s="87"/>
      <c r="AB602" s="88"/>
      <c r="AC602" s="87"/>
      <c r="AD602" s="89"/>
      <c r="AE602" s="89"/>
      <c r="AG602" s="89"/>
      <c r="AH602" s="38"/>
    </row>
    <row r="603" spans="1:34" ht="15">
      <c r="A603" s="86"/>
      <c r="X603" s="87"/>
      <c r="Y603" s="87"/>
      <c r="Z603" s="87"/>
      <c r="AA603" s="87"/>
      <c r="AB603" s="88"/>
      <c r="AC603" s="87"/>
      <c r="AD603" s="89"/>
      <c r="AE603" s="89"/>
      <c r="AG603" s="89"/>
      <c r="AH603" s="38"/>
    </row>
    <row r="604" spans="1:34" ht="15">
      <c r="A604" s="86"/>
      <c r="X604" s="87"/>
      <c r="Y604" s="87"/>
      <c r="Z604" s="87"/>
      <c r="AA604" s="87"/>
      <c r="AB604" s="88"/>
      <c r="AC604" s="87"/>
      <c r="AD604" s="89"/>
      <c r="AE604" s="89"/>
      <c r="AG604" s="89"/>
      <c r="AH604" s="38"/>
    </row>
    <row r="605" spans="1:34" ht="15">
      <c r="A605" s="86"/>
      <c r="X605" s="87"/>
      <c r="Y605" s="87"/>
      <c r="Z605" s="87"/>
      <c r="AA605" s="87"/>
      <c r="AB605" s="88"/>
      <c r="AC605" s="87"/>
      <c r="AD605" s="89"/>
      <c r="AE605" s="89"/>
      <c r="AG605" s="89"/>
      <c r="AH605" s="38"/>
    </row>
    <row r="606" spans="1:34" ht="15">
      <c r="A606" s="86"/>
      <c r="X606" s="87"/>
      <c r="Y606" s="87"/>
      <c r="Z606" s="87"/>
      <c r="AA606" s="87"/>
      <c r="AB606" s="88"/>
      <c r="AC606" s="87"/>
      <c r="AD606" s="89"/>
      <c r="AE606" s="89"/>
      <c r="AG606" s="89"/>
      <c r="AH606" s="38"/>
    </row>
    <row r="607" spans="1:34" ht="15">
      <c r="A607" s="86"/>
      <c r="X607" s="87"/>
      <c r="Y607" s="87"/>
      <c r="Z607" s="87"/>
      <c r="AA607" s="87"/>
      <c r="AB607" s="88"/>
      <c r="AC607" s="87"/>
      <c r="AD607" s="89"/>
      <c r="AE607" s="89"/>
      <c r="AG607" s="89"/>
      <c r="AH607" s="38"/>
    </row>
    <row r="608" spans="1:34" ht="15">
      <c r="A608" s="86"/>
      <c r="X608" s="87"/>
      <c r="Y608" s="87"/>
      <c r="Z608" s="87"/>
      <c r="AA608" s="87"/>
      <c r="AB608" s="88"/>
      <c r="AC608" s="87"/>
      <c r="AD608" s="89"/>
      <c r="AE608" s="89"/>
      <c r="AG608" s="89"/>
      <c r="AH608" s="38"/>
    </row>
    <row r="609" spans="1:34" ht="15">
      <c r="A609" s="86"/>
      <c r="X609" s="87"/>
      <c r="Y609" s="87"/>
      <c r="Z609" s="87"/>
      <c r="AA609" s="87"/>
      <c r="AB609" s="88"/>
      <c r="AC609" s="87"/>
      <c r="AD609" s="89"/>
      <c r="AE609" s="89"/>
      <c r="AG609" s="89"/>
      <c r="AH609" s="38"/>
    </row>
    <row r="610" spans="1:34" ht="15">
      <c r="A610" s="86"/>
      <c r="X610" s="87"/>
      <c r="Y610" s="87"/>
      <c r="Z610" s="87"/>
      <c r="AA610" s="87"/>
      <c r="AB610" s="88"/>
      <c r="AC610" s="87"/>
      <c r="AD610" s="89"/>
      <c r="AE610" s="89"/>
      <c r="AG610" s="89"/>
      <c r="AH610" s="38"/>
    </row>
    <row r="611" spans="1:34" ht="15">
      <c r="A611" s="86"/>
      <c r="X611" s="87"/>
      <c r="Y611" s="87"/>
      <c r="Z611" s="87"/>
      <c r="AA611" s="87"/>
      <c r="AB611" s="88"/>
      <c r="AC611" s="87"/>
      <c r="AD611" s="89"/>
      <c r="AE611" s="89"/>
      <c r="AG611" s="89"/>
      <c r="AH611" s="38"/>
    </row>
    <row r="612" spans="1:34" ht="15">
      <c r="A612" s="86"/>
      <c r="X612" s="87"/>
      <c r="Y612" s="87"/>
      <c r="Z612" s="87"/>
      <c r="AA612" s="87"/>
      <c r="AB612" s="88"/>
      <c r="AC612" s="87"/>
      <c r="AD612" s="89"/>
      <c r="AE612" s="89"/>
      <c r="AG612" s="89"/>
      <c r="AH612" s="38"/>
    </row>
    <row r="613" spans="1:34" ht="15">
      <c r="A613" s="86"/>
      <c r="X613" s="87"/>
      <c r="Y613" s="87"/>
      <c r="Z613" s="87"/>
      <c r="AA613" s="87"/>
      <c r="AB613" s="88"/>
      <c r="AC613" s="87"/>
      <c r="AD613" s="89"/>
      <c r="AE613" s="89"/>
      <c r="AG613" s="89"/>
      <c r="AH613" s="38"/>
    </row>
    <row r="614" spans="1:34" ht="15">
      <c r="A614" s="86"/>
      <c r="X614" s="87"/>
      <c r="Y614" s="87"/>
      <c r="Z614" s="87"/>
      <c r="AA614" s="87"/>
      <c r="AB614" s="88"/>
      <c r="AC614" s="87"/>
      <c r="AD614" s="89"/>
      <c r="AE614" s="89"/>
      <c r="AG614" s="89"/>
      <c r="AH614" s="38"/>
    </row>
    <row r="615" spans="1:34" ht="15">
      <c r="A615" s="86"/>
      <c r="X615" s="87"/>
      <c r="Y615" s="87"/>
      <c r="Z615" s="87"/>
      <c r="AA615" s="87"/>
      <c r="AB615" s="88"/>
      <c r="AC615" s="87"/>
      <c r="AD615" s="89"/>
      <c r="AE615" s="89"/>
      <c r="AG615" s="89"/>
      <c r="AH615" s="38"/>
    </row>
    <row r="616" spans="1:34" ht="15">
      <c r="A616" s="86"/>
      <c r="X616" s="87"/>
      <c r="Y616" s="87"/>
      <c r="Z616" s="87"/>
      <c r="AA616" s="87"/>
      <c r="AB616" s="88"/>
      <c r="AC616" s="87"/>
      <c r="AD616" s="89"/>
      <c r="AE616" s="89"/>
      <c r="AG616" s="89"/>
      <c r="AH616" s="38"/>
    </row>
    <row r="617" spans="1:34" ht="15">
      <c r="A617" s="86"/>
      <c r="X617" s="87"/>
      <c r="Y617" s="87"/>
      <c r="Z617" s="87"/>
      <c r="AA617" s="87"/>
      <c r="AB617" s="88"/>
      <c r="AC617" s="87"/>
      <c r="AD617" s="89"/>
      <c r="AE617" s="89"/>
      <c r="AG617" s="89"/>
      <c r="AH617" s="38"/>
    </row>
    <row r="618" spans="1:34" ht="15">
      <c r="A618" s="86"/>
      <c r="X618" s="87"/>
      <c r="Y618" s="87"/>
      <c r="Z618" s="87"/>
      <c r="AA618" s="87"/>
      <c r="AB618" s="88"/>
      <c r="AC618" s="87"/>
      <c r="AD618" s="89"/>
      <c r="AE618" s="89"/>
      <c r="AG618" s="89"/>
      <c r="AH618" s="38"/>
    </row>
    <row r="619" spans="1:34" ht="15">
      <c r="A619" s="86"/>
      <c r="X619" s="87"/>
      <c r="Y619" s="87"/>
      <c r="Z619" s="87"/>
      <c r="AA619" s="87"/>
      <c r="AB619" s="88"/>
      <c r="AC619" s="87"/>
      <c r="AD619" s="89"/>
      <c r="AE619" s="89"/>
      <c r="AG619" s="89"/>
      <c r="AH619" s="38"/>
    </row>
    <row r="620" spans="1:34" ht="15">
      <c r="A620" s="86"/>
      <c r="X620" s="87"/>
      <c r="Y620" s="87"/>
      <c r="Z620" s="87"/>
      <c r="AA620" s="87"/>
      <c r="AB620" s="88"/>
      <c r="AC620" s="87"/>
      <c r="AD620" s="89"/>
      <c r="AE620" s="89"/>
      <c r="AG620" s="89"/>
      <c r="AH620" s="38"/>
    </row>
    <row r="621" spans="1:34" ht="15">
      <c r="A621" s="86"/>
      <c r="X621" s="87"/>
      <c r="Y621" s="87"/>
      <c r="Z621" s="87"/>
      <c r="AA621" s="87"/>
      <c r="AB621" s="88"/>
      <c r="AC621" s="87"/>
      <c r="AD621" s="89"/>
      <c r="AE621" s="89"/>
      <c r="AG621" s="89"/>
      <c r="AH621" s="38"/>
    </row>
    <row r="622" spans="1:34" ht="15">
      <c r="A622" s="86"/>
      <c r="X622" s="87"/>
      <c r="Y622" s="87"/>
      <c r="Z622" s="87"/>
      <c r="AA622" s="87"/>
      <c r="AB622" s="88"/>
      <c r="AC622" s="87"/>
      <c r="AD622" s="89"/>
      <c r="AE622" s="89"/>
      <c r="AG622" s="89"/>
      <c r="AH622" s="38"/>
    </row>
    <row r="623" spans="1:34" ht="15">
      <c r="A623" s="86"/>
      <c r="X623" s="87"/>
      <c r="Y623" s="87"/>
      <c r="Z623" s="87"/>
      <c r="AA623" s="87"/>
      <c r="AB623" s="88"/>
      <c r="AC623" s="87"/>
      <c r="AD623" s="89"/>
      <c r="AE623" s="89"/>
      <c r="AG623" s="89"/>
      <c r="AH623" s="38"/>
    </row>
    <row r="624" spans="1:34" ht="15">
      <c r="A624" s="86"/>
      <c r="X624" s="87"/>
      <c r="Y624" s="87"/>
      <c r="Z624" s="87"/>
      <c r="AA624" s="87"/>
      <c r="AB624" s="88"/>
      <c r="AC624" s="87"/>
      <c r="AD624" s="89"/>
      <c r="AE624" s="89"/>
      <c r="AG624" s="89"/>
      <c r="AH624" s="38"/>
    </row>
    <row r="625" spans="1:34" ht="15">
      <c r="A625" s="86"/>
      <c r="X625" s="87"/>
      <c r="Y625" s="87"/>
      <c r="Z625" s="87"/>
      <c r="AA625" s="87"/>
      <c r="AB625" s="88"/>
      <c r="AC625" s="87"/>
      <c r="AD625" s="89"/>
      <c r="AE625" s="89"/>
      <c r="AG625" s="89"/>
      <c r="AH625" s="38"/>
    </row>
    <row r="626" spans="1:34" ht="15">
      <c r="A626" s="86"/>
      <c r="X626" s="87"/>
      <c r="Y626" s="87"/>
      <c r="Z626" s="87"/>
      <c r="AA626" s="87"/>
      <c r="AB626" s="88"/>
      <c r="AC626" s="87"/>
      <c r="AD626" s="89"/>
      <c r="AE626" s="89"/>
      <c r="AG626" s="89"/>
      <c r="AH626" s="38"/>
    </row>
    <row r="627" spans="1:34" ht="15">
      <c r="A627" s="86"/>
      <c r="X627" s="87"/>
      <c r="Y627" s="87"/>
      <c r="Z627" s="87"/>
      <c r="AA627" s="87"/>
      <c r="AB627" s="88"/>
      <c r="AC627" s="87"/>
      <c r="AD627" s="89"/>
      <c r="AE627" s="89"/>
      <c r="AG627" s="89"/>
      <c r="AH627" s="38"/>
    </row>
    <row r="628" spans="1:34" ht="15">
      <c r="A628" s="86"/>
      <c r="X628" s="87"/>
      <c r="Y628" s="87"/>
      <c r="Z628" s="87"/>
      <c r="AA628" s="87"/>
      <c r="AB628" s="88"/>
      <c r="AC628" s="87"/>
      <c r="AD628" s="89"/>
      <c r="AE628" s="89"/>
      <c r="AG628" s="89"/>
      <c r="AH628" s="38"/>
    </row>
    <row r="629" spans="1:34" ht="15">
      <c r="A629" s="86"/>
      <c r="X629" s="87"/>
      <c r="Y629" s="87"/>
      <c r="Z629" s="87"/>
      <c r="AA629" s="87"/>
      <c r="AB629" s="88"/>
      <c r="AC629" s="87"/>
      <c r="AD629" s="89"/>
      <c r="AE629" s="89"/>
      <c r="AG629" s="89"/>
      <c r="AH629" s="38"/>
    </row>
    <row r="630" spans="1:34" ht="15">
      <c r="A630" s="86"/>
      <c r="X630" s="87"/>
      <c r="Y630" s="87"/>
      <c r="Z630" s="87"/>
      <c r="AA630" s="87"/>
      <c r="AB630" s="88"/>
      <c r="AC630" s="87"/>
      <c r="AD630" s="89"/>
      <c r="AE630" s="89"/>
      <c r="AG630" s="89"/>
      <c r="AH630" s="38"/>
    </row>
    <row r="631" spans="1:34" ht="15">
      <c r="A631" s="86"/>
      <c r="X631" s="87"/>
      <c r="Y631" s="87"/>
      <c r="Z631" s="87"/>
      <c r="AA631" s="87"/>
      <c r="AB631" s="88"/>
      <c r="AC631" s="87"/>
      <c r="AD631" s="89"/>
      <c r="AE631" s="89"/>
      <c r="AG631" s="89"/>
      <c r="AH631" s="38"/>
    </row>
    <row r="632" spans="1:34" ht="15">
      <c r="A632" s="86"/>
      <c r="X632" s="87"/>
      <c r="Y632" s="87"/>
      <c r="Z632" s="87"/>
      <c r="AA632" s="87"/>
      <c r="AB632" s="88"/>
      <c r="AC632" s="87"/>
      <c r="AD632" s="89"/>
      <c r="AE632" s="89"/>
      <c r="AG632" s="89"/>
      <c r="AH632" s="38"/>
    </row>
    <row r="633" spans="1:34" ht="15">
      <c r="A633" s="86"/>
      <c r="X633" s="87"/>
      <c r="Y633" s="87"/>
      <c r="Z633" s="87"/>
      <c r="AA633" s="87"/>
      <c r="AB633" s="88"/>
      <c r="AC633" s="87"/>
      <c r="AD633" s="89"/>
      <c r="AE633" s="89"/>
      <c r="AG633" s="89"/>
      <c r="AH633" s="38"/>
    </row>
    <row r="634" spans="1:34" ht="15">
      <c r="A634" s="86"/>
      <c r="X634" s="87"/>
      <c r="Y634" s="87"/>
      <c r="Z634" s="87"/>
      <c r="AA634" s="87"/>
      <c r="AB634" s="88"/>
      <c r="AC634" s="87"/>
      <c r="AD634" s="89"/>
      <c r="AE634" s="89"/>
      <c r="AG634" s="89"/>
      <c r="AH634" s="38"/>
    </row>
    <row r="635" spans="1:34" ht="15">
      <c r="A635" s="86"/>
      <c r="X635" s="87"/>
      <c r="Y635" s="87"/>
      <c r="Z635" s="87"/>
      <c r="AA635" s="87"/>
      <c r="AB635" s="88"/>
      <c r="AC635" s="87"/>
      <c r="AD635" s="89"/>
      <c r="AE635" s="89"/>
      <c r="AG635" s="89"/>
      <c r="AH635" s="38"/>
    </row>
    <row r="636" spans="1:34" ht="15">
      <c r="A636" s="86"/>
      <c r="X636" s="87"/>
      <c r="Y636" s="87"/>
      <c r="Z636" s="87"/>
      <c r="AA636" s="87"/>
      <c r="AB636" s="88"/>
      <c r="AC636" s="87"/>
      <c r="AD636" s="89"/>
      <c r="AE636" s="89"/>
      <c r="AG636" s="89"/>
      <c r="AH636" s="38"/>
    </row>
    <row r="637" spans="1:34" ht="15">
      <c r="A637" s="86"/>
      <c r="X637" s="87"/>
      <c r="Y637" s="87"/>
      <c r="Z637" s="87"/>
      <c r="AA637" s="87"/>
      <c r="AB637" s="88"/>
      <c r="AC637" s="87"/>
      <c r="AD637" s="89"/>
      <c r="AE637" s="89"/>
      <c r="AG637" s="89"/>
      <c r="AH637" s="38"/>
    </row>
    <row r="638" spans="1:34" ht="15">
      <c r="A638" s="86"/>
      <c r="X638" s="87"/>
      <c r="Y638" s="87"/>
      <c r="Z638" s="87"/>
      <c r="AA638" s="87"/>
      <c r="AB638" s="88"/>
      <c r="AC638" s="87"/>
      <c r="AD638" s="89"/>
      <c r="AE638" s="89"/>
      <c r="AG638" s="89"/>
      <c r="AH638" s="38"/>
    </row>
    <row r="639" spans="1:34" ht="15">
      <c r="A639" s="86"/>
      <c r="X639" s="87"/>
      <c r="Y639" s="87"/>
      <c r="Z639" s="87"/>
      <c r="AA639" s="87"/>
      <c r="AB639" s="88"/>
      <c r="AC639" s="87"/>
      <c r="AD639" s="89"/>
      <c r="AE639" s="89"/>
      <c r="AG639" s="89"/>
      <c r="AH639" s="38"/>
    </row>
    <row r="640" spans="1:34" ht="15">
      <c r="A640" s="86"/>
      <c r="X640" s="87"/>
      <c r="Y640" s="87"/>
      <c r="Z640" s="87"/>
      <c r="AA640" s="87"/>
      <c r="AB640" s="88"/>
      <c r="AC640" s="87"/>
      <c r="AD640" s="89"/>
      <c r="AE640" s="89"/>
      <c r="AG640" s="89"/>
      <c r="AH640" s="38"/>
    </row>
    <row r="641" spans="1:34" ht="15">
      <c r="A641" s="86"/>
      <c r="X641" s="87"/>
      <c r="Y641" s="87"/>
      <c r="Z641" s="87"/>
      <c r="AA641" s="87"/>
      <c r="AB641" s="88"/>
      <c r="AC641" s="87"/>
      <c r="AD641" s="89"/>
      <c r="AE641" s="89"/>
      <c r="AG641" s="89"/>
      <c r="AH641" s="38"/>
    </row>
    <row r="642" spans="1:34" ht="15">
      <c r="A642" s="86"/>
      <c r="X642" s="87"/>
      <c r="Y642" s="87"/>
      <c r="Z642" s="87"/>
      <c r="AA642" s="87"/>
      <c r="AB642" s="88"/>
      <c r="AC642" s="87"/>
      <c r="AD642" s="89"/>
      <c r="AE642" s="89"/>
      <c r="AG642" s="89"/>
      <c r="AH642" s="38"/>
    </row>
    <row r="643" spans="1:34" ht="15">
      <c r="A643" s="86"/>
      <c r="X643" s="87"/>
      <c r="Y643" s="87"/>
      <c r="Z643" s="87"/>
      <c r="AA643" s="87"/>
      <c r="AB643" s="88"/>
      <c r="AC643" s="87"/>
      <c r="AD643" s="89"/>
      <c r="AE643" s="89"/>
      <c r="AG643" s="89"/>
      <c r="AH643" s="38"/>
    </row>
    <row r="644" spans="1:34" ht="15">
      <c r="A644" s="86"/>
      <c r="X644" s="87"/>
      <c r="Y644" s="87"/>
      <c r="Z644" s="87"/>
      <c r="AA644" s="87"/>
      <c r="AB644" s="88"/>
      <c r="AC644" s="87"/>
      <c r="AD644" s="89"/>
      <c r="AE644" s="89"/>
      <c r="AG644" s="89"/>
      <c r="AH644" s="38"/>
    </row>
    <row r="645" spans="1:34" ht="15">
      <c r="A645" s="86"/>
      <c r="X645" s="87"/>
      <c r="Y645" s="87"/>
      <c r="Z645" s="87"/>
      <c r="AA645" s="87"/>
      <c r="AB645" s="88"/>
      <c r="AC645" s="87"/>
      <c r="AD645" s="89"/>
      <c r="AE645" s="89"/>
      <c r="AG645" s="89"/>
      <c r="AH645" s="38"/>
    </row>
    <row r="646" spans="1:34" ht="15">
      <c r="A646" s="86"/>
      <c r="X646" s="87"/>
      <c r="Y646" s="87"/>
      <c r="Z646" s="87"/>
      <c r="AA646" s="87"/>
      <c r="AB646" s="88"/>
      <c r="AC646" s="87"/>
      <c r="AD646" s="89"/>
      <c r="AE646" s="89"/>
      <c r="AG646" s="89"/>
      <c r="AH646" s="38"/>
    </row>
    <row r="647" spans="1:34" ht="15">
      <c r="A647" s="86"/>
      <c r="X647" s="87"/>
      <c r="Y647" s="87"/>
      <c r="Z647" s="87"/>
      <c r="AA647" s="87"/>
      <c r="AB647" s="88"/>
      <c r="AC647" s="87"/>
      <c r="AD647" s="89"/>
      <c r="AE647" s="89"/>
      <c r="AG647" s="89"/>
      <c r="AH647" s="38"/>
    </row>
    <row r="648" spans="1:34" ht="15">
      <c r="A648" s="86"/>
      <c r="X648" s="87"/>
      <c r="Y648" s="87"/>
      <c r="Z648" s="87"/>
      <c r="AA648" s="87"/>
      <c r="AB648" s="88"/>
      <c r="AC648" s="87"/>
      <c r="AD648" s="89"/>
      <c r="AE648" s="89"/>
      <c r="AG648" s="89"/>
      <c r="AH648" s="38"/>
    </row>
    <row r="649" spans="1:34" ht="15">
      <c r="A649" s="86"/>
      <c r="X649" s="87"/>
      <c r="Y649" s="87"/>
      <c r="Z649" s="87"/>
      <c r="AA649" s="87"/>
      <c r="AB649" s="88"/>
      <c r="AC649" s="87"/>
      <c r="AD649" s="89"/>
      <c r="AE649" s="89"/>
      <c r="AG649" s="89"/>
      <c r="AH649" s="38"/>
    </row>
    <row r="650" spans="1:34" ht="15">
      <c r="A650" s="86"/>
      <c r="X650" s="87"/>
      <c r="Y650" s="87"/>
      <c r="Z650" s="87"/>
      <c r="AA650" s="87"/>
      <c r="AB650" s="88"/>
      <c r="AC650" s="87"/>
      <c r="AD650" s="89"/>
      <c r="AE650" s="89"/>
      <c r="AG650" s="89"/>
      <c r="AH650" s="38"/>
    </row>
    <row r="651" spans="1:34" ht="15">
      <c r="A651" s="86"/>
      <c r="X651" s="87"/>
      <c r="Y651" s="87"/>
      <c r="Z651" s="87"/>
      <c r="AA651" s="87"/>
      <c r="AB651" s="88"/>
      <c r="AC651" s="87"/>
      <c r="AD651" s="89"/>
      <c r="AE651" s="89"/>
      <c r="AG651" s="89"/>
      <c r="AH651" s="38"/>
    </row>
    <row r="652" spans="1:34" ht="15">
      <c r="A652" s="86"/>
      <c r="X652" s="87"/>
      <c r="Y652" s="87"/>
      <c r="Z652" s="87"/>
      <c r="AA652" s="87"/>
      <c r="AB652" s="88"/>
      <c r="AC652" s="87"/>
      <c r="AD652" s="89"/>
      <c r="AE652" s="89"/>
      <c r="AG652" s="89"/>
      <c r="AH652" s="38"/>
    </row>
    <row r="653" spans="1:34" ht="15">
      <c r="A653" s="86"/>
      <c r="X653" s="87"/>
      <c r="Y653" s="87"/>
      <c r="Z653" s="87"/>
      <c r="AA653" s="87"/>
      <c r="AB653" s="88"/>
      <c r="AC653" s="87"/>
      <c r="AD653" s="89"/>
      <c r="AE653" s="89"/>
      <c r="AG653" s="89"/>
      <c r="AH653" s="38"/>
    </row>
    <row r="654" spans="1:34" ht="15">
      <c r="A654" s="86"/>
      <c r="X654" s="87"/>
      <c r="Y654" s="87"/>
      <c r="Z654" s="87"/>
      <c r="AA654" s="87"/>
      <c r="AB654" s="88"/>
      <c r="AC654" s="87"/>
      <c r="AD654" s="89"/>
      <c r="AE654" s="89"/>
      <c r="AG654" s="89"/>
      <c r="AH654" s="38"/>
    </row>
    <row r="655" spans="1:34" ht="15">
      <c r="A655" s="86"/>
      <c r="X655" s="87"/>
      <c r="Y655" s="87"/>
      <c r="Z655" s="87"/>
      <c r="AA655" s="87"/>
      <c r="AB655" s="88"/>
      <c r="AC655" s="87"/>
      <c r="AD655" s="89"/>
      <c r="AE655" s="89"/>
      <c r="AG655" s="89"/>
      <c r="AH655" s="38"/>
    </row>
    <row r="656" spans="1:34" ht="15">
      <c r="A656" s="86"/>
      <c r="X656" s="87"/>
      <c r="Y656" s="87"/>
      <c r="Z656" s="87"/>
      <c r="AA656" s="87"/>
      <c r="AB656" s="88"/>
      <c r="AC656" s="87"/>
      <c r="AD656" s="89"/>
      <c r="AE656" s="89"/>
      <c r="AG656" s="89"/>
      <c r="AH656" s="38"/>
    </row>
    <row r="657" spans="1:34" ht="15">
      <c r="A657" s="86"/>
      <c r="X657" s="87"/>
      <c r="Y657" s="87"/>
      <c r="Z657" s="87"/>
      <c r="AA657" s="87"/>
      <c r="AB657" s="88"/>
      <c r="AC657" s="87"/>
      <c r="AD657" s="89"/>
      <c r="AE657" s="89"/>
      <c r="AG657" s="89"/>
      <c r="AH657" s="38"/>
    </row>
    <row r="658" spans="1:34" ht="15">
      <c r="A658" s="86"/>
      <c r="X658" s="87"/>
      <c r="Y658" s="87"/>
      <c r="Z658" s="87"/>
      <c r="AA658" s="87"/>
      <c r="AB658" s="88"/>
      <c r="AC658" s="87"/>
      <c r="AD658" s="89"/>
      <c r="AE658" s="89"/>
      <c r="AG658" s="89"/>
      <c r="AH658" s="38"/>
    </row>
    <row r="659" spans="1:34" ht="15">
      <c r="A659" s="86"/>
      <c r="X659" s="87"/>
      <c r="Y659" s="87"/>
      <c r="Z659" s="87"/>
      <c r="AA659" s="87"/>
      <c r="AB659" s="88"/>
      <c r="AC659" s="87"/>
      <c r="AD659" s="89"/>
      <c r="AE659" s="89"/>
      <c r="AG659" s="89"/>
      <c r="AH659" s="38"/>
    </row>
    <row r="660" spans="1:34" ht="15">
      <c r="A660" s="86"/>
      <c r="X660" s="87"/>
      <c r="Y660" s="87"/>
      <c r="Z660" s="87"/>
      <c r="AA660" s="87"/>
      <c r="AB660" s="88"/>
      <c r="AC660" s="87"/>
      <c r="AD660" s="89"/>
      <c r="AE660" s="89"/>
      <c r="AG660" s="89"/>
      <c r="AH660" s="38"/>
    </row>
    <row r="661" spans="1:34" ht="15">
      <c r="A661" s="86"/>
      <c r="X661" s="87"/>
      <c r="Y661" s="87"/>
      <c r="Z661" s="87"/>
      <c r="AA661" s="87"/>
      <c r="AB661" s="88"/>
      <c r="AC661" s="87"/>
      <c r="AD661" s="89"/>
      <c r="AE661" s="89"/>
      <c r="AG661" s="89"/>
      <c r="AH661" s="38"/>
    </row>
    <row r="662" spans="1:34" ht="15">
      <c r="A662" s="86"/>
      <c r="X662" s="87"/>
      <c r="Y662" s="87"/>
      <c r="Z662" s="87"/>
      <c r="AA662" s="87"/>
      <c r="AB662" s="88"/>
      <c r="AC662" s="87"/>
      <c r="AD662" s="89"/>
      <c r="AE662" s="89"/>
      <c r="AG662" s="89"/>
      <c r="AH662" s="38"/>
    </row>
    <row r="663" spans="1:34" ht="15">
      <c r="A663" s="86"/>
      <c r="X663" s="87"/>
      <c r="Y663" s="87"/>
      <c r="Z663" s="87"/>
      <c r="AA663" s="87"/>
      <c r="AB663" s="88"/>
      <c r="AC663" s="87"/>
      <c r="AD663" s="89"/>
      <c r="AE663" s="89"/>
      <c r="AG663" s="89"/>
      <c r="AH663" s="38"/>
    </row>
    <row r="664" spans="1:34" ht="15">
      <c r="A664" s="86"/>
      <c r="X664" s="87"/>
      <c r="Y664" s="87"/>
      <c r="Z664" s="87"/>
      <c r="AA664" s="87"/>
      <c r="AB664" s="88"/>
      <c r="AC664" s="87"/>
      <c r="AD664" s="89"/>
      <c r="AE664" s="89"/>
      <c r="AG664" s="89"/>
      <c r="AH664" s="38"/>
    </row>
    <row r="665" spans="1:34" ht="15">
      <c r="A665" s="86"/>
      <c r="X665" s="87"/>
      <c r="Y665" s="87"/>
      <c r="Z665" s="87"/>
      <c r="AA665" s="87"/>
      <c r="AB665" s="88"/>
      <c r="AC665" s="87"/>
      <c r="AD665" s="89"/>
      <c r="AE665" s="89"/>
      <c r="AG665" s="89"/>
      <c r="AH665" s="38"/>
    </row>
    <row r="666" spans="1:34" ht="15">
      <c r="A666" s="86"/>
      <c r="X666" s="87"/>
      <c r="Y666" s="87"/>
      <c r="Z666" s="87"/>
      <c r="AA666" s="87"/>
      <c r="AB666" s="88"/>
      <c r="AC666" s="87"/>
      <c r="AD666" s="89"/>
      <c r="AE666" s="89"/>
      <c r="AG666" s="89"/>
      <c r="AH666" s="38"/>
    </row>
    <row r="667" spans="1:34" ht="15">
      <c r="A667" s="86"/>
      <c r="X667" s="87"/>
      <c r="Y667" s="87"/>
      <c r="Z667" s="87"/>
      <c r="AA667" s="87"/>
      <c r="AB667" s="88"/>
      <c r="AC667" s="87"/>
      <c r="AD667" s="89"/>
      <c r="AE667" s="89"/>
      <c r="AG667" s="89"/>
      <c r="AH667" s="38"/>
    </row>
    <row r="668" spans="1:34" ht="15">
      <c r="A668" s="86"/>
      <c r="X668" s="87"/>
      <c r="Y668" s="87"/>
      <c r="Z668" s="87"/>
      <c r="AA668" s="87"/>
      <c r="AB668" s="88"/>
      <c r="AC668" s="87"/>
      <c r="AD668" s="89"/>
      <c r="AE668" s="89"/>
      <c r="AG668" s="89"/>
      <c r="AH668" s="38"/>
    </row>
    <row r="669" spans="1:34" ht="15">
      <c r="A669" s="86"/>
      <c r="X669" s="87"/>
      <c r="Y669" s="87"/>
      <c r="Z669" s="87"/>
      <c r="AA669" s="87"/>
      <c r="AB669" s="88"/>
      <c r="AC669" s="87"/>
      <c r="AD669" s="89"/>
      <c r="AE669" s="89"/>
      <c r="AG669" s="89"/>
      <c r="AH669" s="38"/>
    </row>
    <row r="670" spans="1:34" ht="15">
      <c r="A670" s="86"/>
      <c r="X670" s="87"/>
      <c r="Y670" s="87"/>
      <c r="Z670" s="87"/>
      <c r="AA670" s="87"/>
      <c r="AB670" s="88"/>
      <c r="AC670" s="87"/>
      <c r="AD670" s="89"/>
      <c r="AE670" s="89"/>
      <c r="AG670" s="89"/>
      <c r="AH670" s="38"/>
    </row>
    <row r="671" spans="1:34" ht="15">
      <c r="A671" s="86"/>
      <c r="X671" s="87"/>
      <c r="Y671" s="87"/>
      <c r="Z671" s="87"/>
      <c r="AA671" s="87"/>
      <c r="AB671" s="88"/>
      <c r="AC671" s="87"/>
      <c r="AD671" s="89"/>
      <c r="AE671" s="89"/>
      <c r="AG671" s="89"/>
      <c r="AH671" s="38"/>
    </row>
    <row r="672" spans="1:34" ht="15">
      <c r="A672" s="86"/>
      <c r="X672" s="87"/>
      <c r="Y672" s="87"/>
      <c r="Z672" s="87"/>
      <c r="AA672" s="87"/>
      <c r="AB672" s="88"/>
      <c r="AC672" s="87"/>
      <c r="AD672" s="89"/>
      <c r="AE672" s="89"/>
      <c r="AG672" s="89"/>
      <c r="AH672" s="38"/>
    </row>
    <row r="673" spans="1:34" ht="15">
      <c r="A673" s="86"/>
      <c r="X673" s="87"/>
      <c r="Y673" s="87"/>
      <c r="Z673" s="87"/>
      <c r="AA673" s="87"/>
      <c r="AB673" s="88"/>
      <c r="AC673" s="87"/>
      <c r="AD673" s="89"/>
      <c r="AE673" s="89"/>
      <c r="AG673" s="89"/>
      <c r="AH673" s="38"/>
    </row>
    <row r="674" spans="1:34" ht="15">
      <c r="A674" s="86"/>
      <c r="X674" s="87"/>
      <c r="Y674" s="87"/>
      <c r="Z674" s="87"/>
      <c r="AA674" s="87"/>
      <c r="AB674" s="88"/>
      <c r="AC674" s="87"/>
      <c r="AD674" s="89"/>
      <c r="AE674" s="89"/>
      <c r="AG674" s="89"/>
      <c r="AH674" s="38"/>
    </row>
    <row r="675" spans="1:34" ht="15">
      <c r="A675" s="86"/>
      <c r="X675" s="87"/>
      <c r="Y675" s="87"/>
      <c r="Z675" s="87"/>
      <c r="AA675" s="87"/>
      <c r="AB675" s="88"/>
      <c r="AC675" s="87"/>
      <c r="AD675" s="89"/>
      <c r="AE675" s="89"/>
      <c r="AG675" s="89"/>
      <c r="AH675" s="38"/>
    </row>
    <row r="676" spans="1:34" ht="15">
      <c r="A676" s="86"/>
      <c r="X676" s="87"/>
      <c r="Y676" s="87"/>
      <c r="Z676" s="87"/>
      <c r="AA676" s="87"/>
      <c r="AB676" s="88"/>
      <c r="AC676" s="87"/>
      <c r="AD676" s="89"/>
      <c r="AE676" s="89"/>
      <c r="AG676" s="89"/>
      <c r="AH676" s="38"/>
    </row>
    <row r="677" spans="1:34" ht="15">
      <c r="A677" s="86"/>
      <c r="X677" s="87"/>
      <c r="Y677" s="87"/>
      <c r="Z677" s="87"/>
      <c r="AA677" s="87"/>
      <c r="AB677" s="88"/>
      <c r="AC677" s="87"/>
      <c r="AD677" s="89"/>
      <c r="AE677" s="89"/>
      <c r="AG677" s="89"/>
      <c r="AH677" s="38"/>
    </row>
    <row r="678" spans="1:34" ht="15">
      <c r="A678" s="86"/>
      <c r="X678" s="87"/>
      <c r="Y678" s="87"/>
      <c r="Z678" s="87"/>
      <c r="AA678" s="87"/>
      <c r="AB678" s="88"/>
      <c r="AC678" s="87"/>
      <c r="AD678" s="89"/>
      <c r="AE678" s="89"/>
      <c r="AG678" s="89"/>
      <c r="AH678" s="38"/>
    </row>
    <row r="679" spans="1:34" ht="15">
      <c r="A679" s="86"/>
      <c r="X679" s="87"/>
      <c r="Y679" s="87"/>
      <c r="Z679" s="87"/>
      <c r="AA679" s="87"/>
      <c r="AB679" s="88"/>
      <c r="AC679" s="87"/>
      <c r="AD679" s="89"/>
      <c r="AE679" s="89"/>
      <c r="AG679" s="89"/>
      <c r="AH679" s="38"/>
    </row>
    <row r="680" spans="1:34" ht="15">
      <c r="A680" s="86"/>
      <c r="X680" s="87"/>
      <c r="Y680" s="87"/>
      <c r="Z680" s="87"/>
      <c r="AA680" s="87"/>
      <c r="AB680" s="88"/>
      <c r="AC680" s="87"/>
      <c r="AD680" s="89"/>
      <c r="AE680" s="89"/>
      <c r="AG680" s="89"/>
      <c r="AH680" s="38"/>
    </row>
    <row r="681" spans="1:34" ht="15">
      <c r="A681" s="86"/>
      <c r="X681" s="87"/>
      <c r="Y681" s="87"/>
      <c r="Z681" s="87"/>
      <c r="AA681" s="87"/>
      <c r="AB681" s="88"/>
      <c r="AC681" s="87"/>
      <c r="AD681" s="89"/>
      <c r="AE681" s="89"/>
      <c r="AG681" s="89"/>
      <c r="AH681" s="38"/>
    </row>
    <row r="682" spans="1:34" ht="15">
      <c r="A682" s="86"/>
      <c r="X682" s="87"/>
      <c r="Y682" s="87"/>
      <c r="Z682" s="87"/>
      <c r="AA682" s="87"/>
      <c r="AB682" s="88"/>
      <c r="AC682" s="87"/>
      <c r="AD682" s="89"/>
      <c r="AE682" s="89"/>
      <c r="AG682" s="89"/>
      <c r="AH682" s="38"/>
    </row>
    <row r="683" spans="1:34" ht="15">
      <c r="A683" s="86"/>
      <c r="X683" s="87"/>
      <c r="Y683" s="87"/>
      <c r="Z683" s="87"/>
      <c r="AA683" s="87"/>
      <c r="AB683" s="88"/>
      <c r="AC683" s="87"/>
      <c r="AD683" s="89"/>
      <c r="AE683" s="89"/>
      <c r="AG683" s="89"/>
      <c r="AH683" s="38"/>
    </row>
    <row r="684" spans="1:34" ht="15">
      <c r="A684" s="86"/>
      <c r="X684" s="87"/>
      <c r="Y684" s="87"/>
      <c r="Z684" s="87"/>
      <c r="AA684" s="87"/>
      <c r="AB684" s="88"/>
      <c r="AC684" s="87"/>
      <c r="AD684" s="89"/>
      <c r="AE684" s="89"/>
      <c r="AG684" s="89"/>
      <c r="AH684" s="38"/>
    </row>
    <row r="685" spans="1:34" ht="15">
      <c r="A685" s="86"/>
      <c r="X685" s="87"/>
      <c r="Y685" s="87"/>
      <c r="Z685" s="87"/>
      <c r="AA685" s="87"/>
      <c r="AB685" s="88"/>
      <c r="AC685" s="87"/>
      <c r="AD685" s="89"/>
      <c r="AE685" s="89"/>
      <c r="AG685" s="89"/>
      <c r="AH685" s="38"/>
    </row>
    <row r="686" spans="1:34" ht="15">
      <c r="A686" s="86"/>
      <c r="X686" s="87"/>
      <c r="Y686" s="87"/>
      <c r="Z686" s="87"/>
      <c r="AA686" s="87"/>
      <c r="AB686" s="88"/>
      <c r="AC686" s="87"/>
      <c r="AD686" s="89"/>
      <c r="AE686" s="89"/>
      <c r="AG686" s="89"/>
      <c r="AH686" s="38"/>
    </row>
    <row r="687" spans="1:34" ht="15">
      <c r="A687" s="86"/>
      <c r="X687" s="87"/>
      <c r="Y687" s="87"/>
      <c r="Z687" s="87"/>
      <c r="AA687" s="87"/>
      <c r="AB687" s="88"/>
      <c r="AC687" s="87"/>
      <c r="AD687" s="89"/>
      <c r="AE687" s="89"/>
      <c r="AG687" s="89"/>
      <c r="AH687" s="38"/>
    </row>
    <row r="688" spans="1:34" ht="15">
      <c r="A688" s="86"/>
      <c r="X688" s="87"/>
      <c r="Y688" s="87"/>
      <c r="Z688" s="87"/>
      <c r="AA688" s="87"/>
      <c r="AB688" s="88"/>
      <c r="AC688" s="87"/>
      <c r="AD688" s="89"/>
      <c r="AE688" s="89"/>
      <c r="AG688" s="89"/>
      <c r="AH688" s="38"/>
    </row>
    <row r="689" spans="1:34" ht="15">
      <c r="A689" s="86"/>
      <c r="X689" s="87"/>
      <c r="Y689" s="87"/>
      <c r="Z689" s="87"/>
      <c r="AA689" s="87"/>
      <c r="AB689" s="88"/>
      <c r="AC689" s="87"/>
      <c r="AD689" s="89"/>
      <c r="AE689" s="89"/>
      <c r="AG689" s="89"/>
      <c r="AH689" s="38"/>
    </row>
    <row r="690" spans="1:34" ht="15">
      <c r="A690" s="86"/>
      <c r="X690" s="87"/>
      <c r="Y690" s="87"/>
      <c r="Z690" s="87"/>
      <c r="AA690" s="87"/>
      <c r="AB690" s="88"/>
      <c r="AC690" s="87"/>
      <c r="AD690" s="89"/>
      <c r="AE690" s="89"/>
      <c r="AG690" s="89"/>
      <c r="AH690" s="38"/>
    </row>
    <row r="691" spans="1:34" ht="15">
      <c r="A691" s="86"/>
      <c r="X691" s="87"/>
      <c r="Y691" s="87"/>
      <c r="Z691" s="87"/>
      <c r="AA691" s="87"/>
      <c r="AB691" s="88"/>
      <c r="AC691" s="87"/>
      <c r="AD691" s="89"/>
      <c r="AE691" s="89"/>
      <c r="AG691" s="89"/>
      <c r="AH691" s="38"/>
    </row>
    <row r="692" spans="1:34" ht="15">
      <c r="A692" s="86"/>
      <c r="X692" s="87"/>
      <c r="Y692" s="87"/>
      <c r="Z692" s="87"/>
      <c r="AA692" s="87"/>
      <c r="AB692" s="88"/>
      <c r="AC692" s="87"/>
      <c r="AD692" s="89"/>
      <c r="AE692" s="89"/>
      <c r="AG692" s="89"/>
      <c r="AH692" s="38"/>
    </row>
    <row r="693" spans="1:34" ht="15">
      <c r="A693" s="86"/>
      <c r="X693" s="87"/>
      <c r="Y693" s="87"/>
      <c r="Z693" s="87"/>
      <c r="AA693" s="87"/>
      <c r="AB693" s="88"/>
      <c r="AC693" s="87"/>
      <c r="AD693" s="89"/>
      <c r="AE693" s="89"/>
      <c r="AG693" s="89"/>
      <c r="AH693" s="38"/>
    </row>
    <row r="694" spans="1:34" ht="15">
      <c r="A694" s="86"/>
      <c r="X694" s="87"/>
      <c r="Y694" s="87"/>
      <c r="Z694" s="87"/>
      <c r="AA694" s="87"/>
      <c r="AB694" s="88"/>
      <c r="AC694" s="87"/>
      <c r="AD694" s="89"/>
      <c r="AE694" s="89"/>
      <c r="AG694" s="89"/>
      <c r="AH694" s="38"/>
    </row>
    <row r="695" spans="1:34" ht="15">
      <c r="A695" s="86"/>
      <c r="X695" s="87"/>
      <c r="Y695" s="87"/>
      <c r="Z695" s="87"/>
      <c r="AA695" s="87"/>
      <c r="AB695" s="88"/>
      <c r="AC695" s="87"/>
      <c r="AD695" s="89"/>
      <c r="AE695" s="89"/>
      <c r="AG695" s="89"/>
      <c r="AH695" s="38"/>
    </row>
    <row r="696" spans="1:34" ht="15">
      <c r="A696" s="86"/>
      <c r="X696" s="87"/>
      <c r="Y696" s="87"/>
      <c r="Z696" s="87"/>
      <c r="AA696" s="87"/>
      <c r="AB696" s="88"/>
      <c r="AC696" s="87"/>
      <c r="AD696" s="89"/>
      <c r="AE696" s="89"/>
      <c r="AG696" s="89"/>
      <c r="AH696" s="38"/>
    </row>
    <row r="697" spans="1:34" ht="15">
      <c r="A697" s="86"/>
      <c r="X697" s="87"/>
      <c r="Y697" s="87"/>
      <c r="Z697" s="87"/>
      <c r="AA697" s="87"/>
      <c r="AB697" s="88"/>
      <c r="AC697" s="87"/>
      <c r="AD697" s="89"/>
      <c r="AE697" s="89"/>
      <c r="AG697" s="89"/>
      <c r="AH697" s="38"/>
    </row>
    <row r="698" spans="1:34" ht="15">
      <c r="A698" s="86"/>
      <c r="X698" s="87"/>
      <c r="Y698" s="87"/>
      <c r="Z698" s="87"/>
      <c r="AA698" s="87"/>
      <c r="AB698" s="88"/>
      <c r="AC698" s="87"/>
      <c r="AD698" s="89"/>
      <c r="AE698" s="89"/>
      <c r="AG698" s="89"/>
      <c r="AH698" s="38"/>
    </row>
    <row r="699" spans="1:34" ht="15">
      <c r="A699" s="86"/>
      <c r="X699" s="87"/>
      <c r="Y699" s="87"/>
      <c r="Z699" s="87"/>
      <c r="AA699" s="87"/>
      <c r="AB699" s="88"/>
      <c r="AC699" s="87"/>
      <c r="AD699" s="89"/>
      <c r="AE699" s="89"/>
      <c r="AG699" s="89"/>
      <c r="AH699" s="38"/>
    </row>
    <row r="700" spans="1:34" ht="15">
      <c r="A700" s="86"/>
      <c r="X700" s="87"/>
      <c r="Y700" s="87"/>
      <c r="Z700" s="87"/>
      <c r="AA700" s="87"/>
      <c r="AB700" s="88"/>
      <c r="AC700" s="87"/>
      <c r="AD700" s="89"/>
      <c r="AE700" s="89"/>
      <c r="AG700" s="89"/>
      <c r="AH700" s="38"/>
    </row>
    <row r="701" spans="1:34" ht="15">
      <c r="A701" s="86"/>
      <c r="X701" s="87"/>
      <c r="Y701" s="87"/>
      <c r="Z701" s="87"/>
      <c r="AA701" s="87"/>
      <c r="AB701" s="88"/>
      <c r="AC701" s="87"/>
      <c r="AD701" s="89"/>
      <c r="AE701" s="89"/>
      <c r="AG701" s="89"/>
      <c r="AH701" s="38"/>
    </row>
    <row r="702" spans="1:34" ht="15">
      <c r="A702" s="86"/>
      <c r="X702" s="87"/>
      <c r="Y702" s="87"/>
      <c r="Z702" s="87"/>
      <c r="AA702" s="87"/>
      <c r="AB702" s="88"/>
      <c r="AC702" s="87"/>
      <c r="AD702" s="89"/>
      <c r="AE702" s="89"/>
      <c r="AG702" s="89"/>
      <c r="AH702" s="38"/>
    </row>
    <row r="703" spans="1:34" ht="15">
      <c r="A703" s="86"/>
      <c r="X703" s="87"/>
      <c r="Y703" s="87"/>
      <c r="Z703" s="87"/>
      <c r="AA703" s="87"/>
      <c r="AB703" s="88"/>
      <c r="AC703" s="87"/>
      <c r="AD703" s="89"/>
      <c r="AE703" s="89"/>
      <c r="AG703" s="89"/>
      <c r="AH703" s="38"/>
    </row>
    <row r="704" spans="1:34" ht="15">
      <c r="A704" s="86"/>
      <c r="X704" s="87"/>
      <c r="Y704" s="87"/>
      <c r="Z704" s="87"/>
      <c r="AA704" s="87"/>
      <c r="AB704" s="88"/>
      <c r="AC704" s="87"/>
      <c r="AD704" s="89"/>
      <c r="AE704" s="89"/>
      <c r="AG704" s="89"/>
      <c r="AH704" s="38"/>
    </row>
    <row r="705" spans="1:34" ht="15">
      <c r="A705" s="86"/>
      <c r="X705" s="87"/>
      <c r="Y705" s="87"/>
      <c r="Z705" s="87"/>
      <c r="AA705" s="87"/>
      <c r="AB705" s="88"/>
      <c r="AC705" s="87"/>
      <c r="AD705" s="89"/>
      <c r="AE705" s="89"/>
      <c r="AG705" s="89"/>
      <c r="AH705" s="38"/>
    </row>
    <row r="706" spans="1:34" ht="15">
      <c r="A706" s="86"/>
      <c r="X706" s="87"/>
      <c r="Y706" s="87"/>
      <c r="Z706" s="87"/>
      <c r="AA706" s="87"/>
      <c r="AB706" s="88"/>
      <c r="AC706" s="87"/>
      <c r="AD706" s="89"/>
      <c r="AE706" s="89"/>
      <c r="AG706" s="89"/>
      <c r="AH706" s="38"/>
    </row>
    <row r="707" spans="1:34" ht="15">
      <c r="A707" s="86"/>
      <c r="X707" s="87"/>
      <c r="Y707" s="87"/>
      <c r="Z707" s="87"/>
      <c r="AA707" s="87"/>
      <c r="AB707" s="88"/>
      <c r="AC707" s="87"/>
      <c r="AD707" s="89"/>
      <c r="AE707" s="89"/>
      <c r="AG707" s="89"/>
      <c r="AH707" s="38"/>
    </row>
    <row r="708" spans="1:34" ht="15">
      <c r="A708" s="86"/>
      <c r="X708" s="87"/>
      <c r="Y708" s="87"/>
      <c r="Z708" s="87"/>
      <c r="AA708" s="87"/>
      <c r="AB708" s="88"/>
      <c r="AC708" s="87"/>
      <c r="AD708" s="89"/>
      <c r="AE708" s="89"/>
      <c r="AG708" s="89"/>
      <c r="AH708" s="38"/>
    </row>
    <row r="709" spans="1:34" ht="15">
      <c r="A709" s="86"/>
      <c r="X709" s="87"/>
      <c r="Y709" s="87"/>
      <c r="Z709" s="87"/>
      <c r="AA709" s="87"/>
      <c r="AB709" s="88"/>
      <c r="AC709" s="87"/>
      <c r="AD709" s="89"/>
      <c r="AE709" s="89"/>
      <c r="AG709" s="89"/>
      <c r="AH709" s="38"/>
    </row>
    <row r="710" spans="1:34" ht="15">
      <c r="A710" s="86"/>
      <c r="X710" s="87"/>
      <c r="Y710" s="87"/>
      <c r="Z710" s="87"/>
      <c r="AA710" s="87"/>
      <c r="AB710" s="88"/>
      <c r="AC710" s="87"/>
      <c r="AD710" s="89"/>
      <c r="AE710" s="89"/>
      <c r="AG710" s="89"/>
      <c r="AH710" s="38"/>
    </row>
    <row r="711" spans="1:34" ht="15">
      <c r="A711" s="86"/>
      <c r="X711" s="87"/>
      <c r="Y711" s="87"/>
      <c r="Z711" s="87"/>
      <c r="AA711" s="87"/>
      <c r="AB711" s="88"/>
      <c r="AC711" s="87"/>
      <c r="AD711" s="89"/>
      <c r="AE711" s="89"/>
      <c r="AG711" s="89"/>
      <c r="AH711" s="38"/>
    </row>
    <row r="712" spans="1:34" ht="15">
      <c r="A712" s="86"/>
      <c r="X712" s="87"/>
      <c r="Y712" s="87"/>
      <c r="Z712" s="87"/>
      <c r="AA712" s="87"/>
      <c r="AB712" s="88"/>
      <c r="AC712" s="87"/>
      <c r="AD712" s="89"/>
      <c r="AE712" s="89"/>
      <c r="AG712" s="89"/>
      <c r="AH712" s="38"/>
    </row>
    <row r="713" spans="1:34" ht="15">
      <c r="A713" s="86"/>
      <c r="X713" s="87"/>
      <c r="Y713" s="87"/>
      <c r="Z713" s="87"/>
      <c r="AA713" s="87"/>
      <c r="AB713" s="88"/>
      <c r="AC713" s="87"/>
      <c r="AD713" s="89"/>
      <c r="AE713" s="89"/>
      <c r="AG713" s="89"/>
      <c r="AH713" s="38"/>
    </row>
    <row r="714" spans="1:34" ht="15">
      <c r="A714" s="86"/>
      <c r="X714" s="87"/>
      <c r="Y714" s="87"/>
      <c r="Z714" s="87"/>
      <c r="AA714" s="87"/>
      <c r="AB714" s="88"/>
      <c r="AC714" s="87"/>
      <c r="AD714" s="89"/>
      <c r="AE714" s="89"/>
      <c r="AG714" s="89"/>
      <c r="AH714" s="38"/>
    </row>
    <row r="715" spans="1:34" ht="15">
      <c r="A715" s="86"/>
      <c r="X715" s="87"/>
      <c r="Y715" s="87"/>
      <c r="Z715" s="87"/>
      <c r="AA715" s="87"/>
      <c r="AB715" s="88"/>
      <c r="AC715" s="87"/>
      <c r="AD715" s="89"/>
      <c r="AE715" s="89"/>
      <c r="AG715" s="89"/>
      <c r="AH715" s="38"/>
    </row>
    <row r="716" spans="1:34" ht="15">
      <c r="A716" s="86"/>
      <c r="X716" s="87"/>
      <c r="Y716" s="87"/>
      <c r="Z716" s="87"/>
      <c r="AA716" s="87"/>
      <c r="AB716" s="88"/>
      <c r="AC716" s="87"/>
      <c r="AD716" s="89"/>
      <c r="AE716" s="89"/>
      <c r="AG716" s="89"/>
      <c r="AH716" s="38"/>
    </row>
    <row r="717" spans="1:34" ht="15">
      <c r="A717" s="86"/>
      <c r="X717" s="87"/>
      <c r="Y717" s="87"/>
      <c r="Z717" s="87"/>
      <c r="AA717" s="87"/>
      <c r="AB717" s="88"/>
      <c r="AC717" s="87"/>
      <c r="AD717" s="89"/>
      <c r="AE717" s="89"/>
      <c r="AG717" s="89"/>
      <c r="AH717" s="38"/>
    </row>
    <row r="718" spans="1:34" ht="15">
      <c r="A718" s="86"/>
      <c r="X718" s="87"/>
      <c r="Y718" s="87"/>
      <c r="Z718" s="87"/>
      <c r="AA718" s="87"/>
      <c r="AB718" s="88"/>
      <c r="AC718" s="87"/>
      <c r="AD718" s="89"/>
      <c r="AE718" s="89"/>
      <c r="AG718" s="89"/>
      <c r="AH718" s="38"/>
    </row>
    <row r="719" spans="1:34" ht="15">
      <c r="A719" s="86"/>
      <c r="X719" s="87"/>
      <c r="Y719" s="87"/>
      <c r="Z719" s="87"/>
      <c r="AA719" s="87"/>
      <c r="AB719" s="88"/>
      <c r="AC719" s="87"/>
      <c r="AD719" s="89"/>
      <c r="AE719" s="89"/>
      <c r="AG719" s="89"/>
      <c r="AH719" s="38"/>
    </row>
    <row r="720" spans="1:34" ht="15">
      <c r="A720" s="86"/>
      <c r="X720" s="87"/>
      <c r="Y720" s="87"/>
      <c r="Z720" s="87"/>
      <c r="AA720" s="87"/>
      <c r="AB720" s="88"/>
      <c r="AC720" s="87"/>
      <c r="AD720" s="89"/>
      <c r="AE720" s="89"/>
      <c r="AG720" s="89"/>
      <c r="AH720" s="38"/>
    </row>
    <row r="721" spans="1:34" ht="15">
      <c r="A721" s="86"/>
      <c r="X721" s="87"/>
      <c r="Y721" s="87"/>
      <c r="Z721" s="87"/>
      <c r="AA721" s="87"/>
      <c r="AB721" s="88"/>
      <c r="AC721" s="87"/>
      <c r="AD721" s="89"/>
      <c r="AE721" s="89"/>
      <c r="AG721" s="89"/>
      <c r="AH721" s="38"/>
    </row>
    <row r="722" spans="1:34" ht="15">
      <c r="A722" s="86"/>
      <c r="X722" s="87"/>
      <c r="Y722" s="87"/>
      <c r="Z722" s="87"/>
      <c r="AA722" s="87"/>
      <c r="AB722" s="88"/>
      <c r="AC722" s="87"/>
      <c r="AD722" s="89"/>
      <c r="AE722" s="89"/>
      <c r="AG722" s="89"/>
      <c r="AH722" s="38"/>
    </row>
    <row r="723" spans="1:34" ht="15">
      <c r="A723" s="86"/>
      <c r="X723" s="87"/>
      <c r="Y723" s="87"/>
      <c r="Z723" s="87"/>
      <c r="AA723" s="87"/>
      <c r="AB723" s="88"/>
      <c r="AC723" s="87"/>
      <c r="AD723" s="89"/>
      <c r="AE723" s="89"/>
      <c r="AG723" s="89"/>
      <c r="AH723" s="38"/>
    </row>
    <row r="724" spans="1:34" ht="15">
      <c r="A724" s="86"/>
      <c r="X724" s="87"/>
      <c r="Y724" s="87"/>
      <c r="Z724" s="87"/>
      <c r="AA724" s="87"/>
      <c r="AB724" s="88"/>
      <c r="AC724" s="87"/>
      <c r="AD724" s="89"/>
      <c r="AE724" s="89"/>
      <c r="AG724" s="89"/>
      <c r="AH724" s="38"/>
    </row>
    <row r="725" spans="1:34" ht="15">
      <c r="A725" s="86"/>
      <c r="X725" s="87"/>
      <c r="Y725" s="87"/>
      <c r="Z725" s="87"/>
      <c r="AA725" s="87"/>
      <c r="AB725" s="88"/>
      <c r="AC725" s="87"/>
      <c r="AD725" s="89"/>
      <c r="AE725" s="89"/>
      <c r="AG725" s="89"/>
      <c r="AH725" s="38"/>
    </row>
    <row r="726" spans="1:34" ht="15">
      <c r="A726" s="86"/>
      <c r="X726" s="87"/>
      <c r="Y726" s="87"/>
      <c r="Z726" s="87"/>
      <c r="AA726" s="87"/>
      <c r="AB726" s="88"/>
      <c r="AC726" s="87"/>
      <c r="AD726" s="89"/>
      <c r="AE726" s="89"/>
      <c r="AG726" s="89"/>
      <c r="AH726" s="38"/>
    </row>
    <row r="727" spans="1:34" ht="15">
      <c r="A727" s="86"/>
      <c r="X727" s="87"/>
      <c r="Y727" s="87"/>
      <c r="Z727" s="87"/>
      <c r="AA727" s="87"/>
      <c r="AB727" s="88"/>
      <c r="AC727" s="87"/>
      <c r="AD727" s="89"/>
      <c r="AE727" s="89"/>
      <c r="AG727" s="89"/>
      <c r="AH727" s="38"/>
    </row>
    <row r="728" spans="1:34" ht="15">
      <c r="A728" s="86"/>
      <c r="X728" s="87"/>
      <c r="Y728" s="87"/>
      <c r="Z728" s="87"/>
      <c r="AA728" s="87"/>
      <c r="AB728" s="88"/>
      <c r="AC728" s="87"/>
      <c r="AD728" s="89"/>
      <c r="AE728" s="89"/>
      <c r="AG728" s="89"/>
      <c r="AH728" s="38"/>
    </row>
    <row r="729" spans="1:34" ht="15">
      <c r="A729" s="86"/>
      <c r="X729" s="87"/>
      <c r="Y729" s="87"/>
      <c r="Z729" s="87"/>
      <c r="AA729" s="87"/>
      <c r="AB729" s="88"/>
      <c r="AC729" s="87"/>
      <c r="AD729" s="89"/>
      <c r="AE729" s="89"/>
      <c r="AG729" s="89"/>
      <c r="AH729" s="38"/>
    </row>
    <row r="730" spans="1:34" ht="15">
      <c r="A730" s="86"/>
      <c r="X730" s="87"/>
      <c r="Y730" s="87"/>
      <c r="Z730" s="87"/>
      <c r="AA730" s="87"/>
      <c r="AB730" s="88"/>
      <c r="AC730" s="87"/>
      <c r="AD730" s="89"/>
      <c r="AE730" s="89"/>
      <c r="AG730" s="89"/>
      <c r="AH730" s="38"/>
    </row>
    <row r="731" spans="1:34" ht="15">
      <c r="A731" s="86"/>
      <c r="X731" s="87"/>
      <c r="Y731" s="87"/>
      <c r="Z731" s="87"/>
      <c r="AA731" s="87"/>
      <c r="AB731" s="88"/>
      <c r="AC731" s="87"/>
      <c r="AD731" s="89"/>
      <c r="AE731" s="89"/>
      <c r="AG731" s="89"/>
      <c r="AH731" s="38"/>
    </row>
    <row r="732" spans="1:34" ht="15">
      <c r="A732" s="86"/>
      <c r="X732" s="87"/>
      <c r="Y732" s="87"/>
      <c r="Z732" s="87"/>
      <c r="AA732" s="87"/>
      <c r="AB732" s="88"/>
      <c r="AC732" s="87"/>
      <c r="AD732" s="89"/>
      <c r="AE732" s="89"/>
      <c r="AG732" s="89"/>
      <c r="AH732" s="38"/>
    </row>
    <row r="733" spans="1:34" ht="15">
      <c r="A733" s="86"/>
      <c r="X733" s="87"/>
      <c r="Y733" s="87"/>
      <c r="Z733" s="87"/>
      <c r="AA733" s="87"/>
      <c r="AB733" s="88"/>
      <c r="AC733" s="87"/>
      <c r="AD733" s="89"/>
      <c r="AE733" s="89"/>
      <c r="AG733" s="89"/>
      <c r="AH733" s="38"/>
    </row>
    <row r="734" spans="1:34" ht="15">
      <c r="A734" s="86"/>
      <c r="X734" s="87"/>
      <c r="Y734" s="87"/>
      <c r="Z734" s="87"/>
      <c r="AA734" s="87"/>
      <c r="AB734" s="88"/>
      <c r="AC734" s="87"/>
      <c r="AD734" s="89"/>
      <c r="AE734" s="89"/>
      <c r="AG734" s="89"/>
      <c r="AH734" s="38"/>
    </row>
    <row r="735" spans="1:34" ht="15">
      <c r="A735" s="86"/>
      <c r="X735" s="87"/>
      <c r="Y735" s="87"/>
      <c r="Z735" s="87"/>
      <c r="AA735" s="87"/>
      <c r="AB735" s="88"/>
      <c r="AC735" s="87"/>
      <c r="AD735" s="89"/>
      <c r="AE735" s="89"/>
      <c r="AG735" s="89"/>
      <c r="AH735" s="38"/>
    </row>
    <row r="736" spans="1:34" ht="15">
      <c r="A736" s="86"/>
      <c r="X736" s="87"/>
      <c r="Y736" s="87"/>
      <c r="Z736" s="87"/>
      <c r="AA736" s="87"/>
      <c r="AB736" s="88"/>
      <c r="AC736" s="87"/>
      <c r="AD736" s="89"/>
      <c r="AE736" s="89"/>
      <c r="AG736" s="89"/>
      <c r="AH736" s="38"/>
    </row>
    <row r="737" spans="1:34" ht="15">
      <c r="A737" s="86"/>
      <c r="X737" s="87"/>
      <c r="Y737" s="87"/>
      <c r="Z737" s="87"/>
      <c r="AA737" s="87"/>
      <c r="AB737" s="88"/>
      <c r="AC737" s="87"/>
      <c r="AD737" s="89"/>
      <c r="AE737" s="89"/>
      <c r="AG737" s="89"/>
      <c r="AH737" s="38"/>
    </row>
    <row r="738" spans="1:34" ht="15">
      <c r="A738" s="86"/>
      <c r="X738" s="87"/>
      <c r="Y738" s="87"/>
      <c r="Z738" s="87"/>
      <c r="AA738" s="87"/>
      <c r="AB738" s="88"/>
      <c r="AC738" s="87"/>
      <c r="AD738" s="89"/>
      <c r="AE738" s="89"/>
      <c r="AG738" s="89"/>
      <c r="AH738" s="38"/>
    </row>
    <row r="739" spans="1:34" ht="15">
      <c r="A739" s="86"/>
      <c r="X739" s="87"/>
      <c r="Y739" s="87"/>
      <c r="Z739" s="87"/>
      <c r="AA739" s="87"/>
      <c r="AB739" s="88"/>
      <c r="AC739" s="87"/>
      <c r="AD739" s="89"/>
      <c r="AE739" s="89"/>
      <c r="AG739" s="89"/>
      <c r="AH739" s="38"/>
    </row>
    <row r="740" spans="1:34" ht="15">
      <c r="A740" s="86"/>
      <c r="X740" s="87"/>
      <c r="Y740" s="87"/>
      <c r="Z740" s="87"/>
      <c r="AA740" s="87"/>
      <c r="AB740" s="88"/>
      <c r="AC740" s="87"/>
      <c r="AD740" s="89"/>
      <c r="AE740" s="89"/>
      <c r="AG740" s="89"/>
      <c r="AH740" s="38"/>
    </row>
    <row r="741" spans="1:34" ht="15">
      <c r="A741" s="86"/>
      <c r="X741" s="87"/>
      <c r="Y741" s="87"/>
      <c r="Z741" s="87"/>
      <c r="AA741" s="87"/>
      <c r="AB741" s="88"/>
      <c r="AC741" s="87"/>
      <c r="AD741" s="89"/>
      <c r="AE741" s="89"/>
      <c r="AG741" s="89"/>
      <c r="AH741" s="38"/>
    </row>
    <row r="742" spans="1:34" ht="15">
      <c r="A742" s="86"/>
      <c r="X742" s="87"/>
      <c r="Y742" s="87"/>
      <c r="Z742" s="87"/>
      <c r="AA742" s="87"/>
      <c r="AB742" s="88"/>
      <c r="AC742" s="87"/>
      <c r="AD742" s="89"/>
      <c r="AE742" s="89"/>
      <c r="AG742" s="89"/>
      <c r="AH742" s="38"/>
    </row>
    <row r="743" spans="1:34" ht="15">
      <c r="A743" s="86"/>
      <c r="X743" s="87"/>
      <c r="Y743" s="87"/>
      <c r="Z743" s="87"/>
      <c r="AA743" s="87"/>
      <c r="AB743" s="88"/>
      <c r="AC743" s="87"/>
      <c r="AD743" s="89"/>
      <c r="AE743" s="89"/>
      <c r="AG743" s="89"/>
      <c r="AH743" s="38"/>
    </row>
    <row r="744" spans="1:34" ht="15">
      <c r="A744" s="86"/>
      <c r="X744" s="87"/>
      <c r="Y744" s="87"/>
      <c r="Z744" s="87"/>
      <c r="AA744" s="87"/>
      <c r="AB744" s="88"/>
      <c r="AC744" s="87"/>
      <c r="AD744" s="89"/>
      <c r="AE744" s="89"/>
      <c r="AG744" s="89"/>
      <c r="AH744" s="38"/>
    </row>
    <row r="745" spans="1:34" ht="15">
      <c r="A745" s="86"/>
      <c r="X745" s="87"/>
      <c r="Y745" s="87"/>
      <c r="Z745" s="87"/>
      <c r="AA745" s="87"/>
      <c r="AB745" s="88"/>
      <c r="AC745" s="87"/>
      <c r="AD745" s="89"/>
      <c r="AE745" s="89"/>
      <c r="AG745" s="89"/>
      <c r="AH745" s="38"/>
    </row>
    <row r="746" spans="1:34" ht="15">
      <c r="A746" s="86"/>
      <c r="X746" s="87"/>
      <c r="Y746" s="87"/>
      <c r="Z746" s="87"/>
      <c r="AA746" s="87"/>
      <c r="AB746" s="88"/>
      <c r="AC746" s="87"/>
      <c r="AD746" s="89"/>
      <c r="AE746" s="89"/>
      <c r="AG746" s="89"/>
      <c r="AH746" s="38"/>
    </row>
    <row r="747" spans="1:34" ht="15">
      <c r="A747" s="86"/>
      <c r="X747" s="87"/>
      <c r="Y747" s="87"/>
      <c r="Z747" s="87"/>
      <c r="AA747" s="87"/>
      <c r="AB747" s="88"/>
      <c r="AC747" s="87"/>
      <c r="AD747" s="89"/>
      <c r="AE747" s="89"/>
      <c r="AG747" s="89"/>
      <c r="AH747" s="38"/>
    </row>
    <row r="748" spans="1:34" ht="15">
      <c r="A748" s="86"/>
      <c r="X748" s="87"/>
      <c r="Y748" s="87"/>
      <c r="Z748" s="87"/>
      <c r="AA748" s="87"/>
      <c r="AB748" s="88"/>
      <c r="AC748" s="87"/>
      <c r="AD748" s="89"/>
      <c r="AE748" s="89"/>
      <c r="AG748" s="89"/>
      <c r="AH748" s="38"/>
    </row>
    <row r="749" spans="1:34" ht="15">
      <c r="A749" s="86"/>
      <c r="X749" s="87"/>
      <c r="Y749" s="87"/>
      <c r="Z749" s="87"/>
      <c r="AA749" s="87"/>
      <c r="AB749" s="88"/>
      <c r="AC749" s="87"/>
      <c r="AD749" s="89"/>
      <c r="AE749" s="89"/>
      <c r="AG749" s="89"/>
      <c r="AH749" s="38"/>
    </row>
    <row r="750" spans="1:34" ht="15">
      <c r="A750" s="86"/>
      <c r="X750" s="87"/>
      <c r="Y750" s="87"/>
      <c r="Z750" s="87"/>
      <c r="AA750" s="87"/>
      <c r="AB750" s="88"/>
      <c r="AC750" s="87"/>
      <c r="AD750" s="89"/>
      <c r="AE750" s="89"/>
      <c r="AG750" s="89"/>
      <c r="AH750" s="38"/>
    </row>
    <row r="751" spans="1:34" ht="15">
      <c r="A751" s="86"/>
      <c r="X751" s="87"/>
      <c r="Y751" s="87"/>
      <c r="Z751" s="87"/>
      <c r="AA751" s="87"/>
      <c r="AB751" s="88"/>
      <c r="AC751" s="87"/>
      <c r="AD751" s="89"/>
      <c r="AE751" s="89"/>
      <c r="AG751" s="89"/>
      <c r="AH751" s="38"/>
    </row>
    <row r="752" spans="1:34" ht="15">
      <c r="A752" s="86"/>
      <c r="X752" s="87"/>
      <c r="Y752" s="87"/>
      <c r="Z752" s="87"/>
      <c r="AA752" s="87"/>
      <c r="AB752" s="88"/>
      <c r="AC752" s="87"/>
      <c r="AD752" s="89"/>
      <c r="AE752" s="89"/>
      <c r="AG752" s="89"/>
      <c r="AH752" s="38"/>
    </row>
    <row r="753" spans="1:34" ht="15">
      <c r="A753" s="86"/>
      <c r="X753" s="87"/>
      <c r="Y753" s="87"/>
      <c r="Z753" s="87"/>
      <c r="AA753" s="87"/>
      <c r="AB753" s="88"/>
      <c r="AC753" s="87"/>
      <c r="AD753" s="89"/>
      <c r="AE753" s="89"/>
      <c r="AG753" s="89"/>
      <c r="AH753" s="38"/>
    </row>
    <row r="754" spans="1:34" ht="15">
      <c r="A754" s="86"/>
      <c r="X754" s="87"/>
      <c r="Y754" s="87"/>
      <c r="Z754" s="87"/>
      <c r="AA754" s="87"/>
      <c r="AB754" s="88"/>
      <c r="AC754" s="87"/>
      <c r="AD754" s="89"/>
      <c r="AE754" s="89"/>
      <c r="AG754" s="89"/>
      <c r="AH754" s="38"/>
    </row>
    <row r="755" spans="1:34" ht="15">
      <c r="A755" s="86"/>
      <c r="X755" s="87"/>
      <c r="Y755" s="87"/>
      <c r="Z755" s="87"/>
      <c r="AA755" s="87"/>
      <c r="AB755" s="88"/>
      <c r="AC755" s="87"/>
      <c r="AD755" s="89"/>
      <c r="AE755" s="89"/>
      <c r="AG755" s="89"/>
      <c r="AH755" s="38"/>
    </row>
    <row r="756" spans="1:34" ht="15">
      <c r="A756" s="86"/>
      <c r="X756" s="87"/>
      <c r="Y756" s="87"/>
      <c r="Z756" s="87"/>
      <c r="AA756" s="87"/>
      <c r="AB756" s="88"/>
      <c r="AC756" s="87"/>
      <c r="AD756" s="89"/>
      <c r="AE756" s="89"/>
      <c r="AG756" s="89"/>
      <c r="AH756" s="38"/>
    </row>
    <row r="757" spans="1:34" ht="15">
      <c r="A757" s="86"/>
      <c r="X757" s="87"/>
      <c r="Y757" s="87"/>
      <c r="Z757" s="87"/>
      <c r="AA757" s="87"/>
      <c r="AB757" s="88"/>
      <c r="AC757" s="87"/>
      <c r="AD757" s="89"/>
      <c r="AE757" s="89"/>
      <c r="AG757" s="89"/>
      <c r="AH757" s="38"/>
    </row>
    <row r="758" spans="1:34" ht="15">
      <c r="A758" s="86"/>
      <c r="X758" s="87"/>
      <c r="Y758" s="87"/>
      <c r="Z758" s="87"/>
      <c r="AA758" s="87"/>
      <c r="AB758" s="88"/>
      <c r="AC758" s="87"/>
      <c r="AD758" s="89"/>
      <c r="AE758" s="89"/>
      <c r="AG758" s="89"/>
      <c r="AH758" s="38"/>
    </row>
    <row r="759" spans="1:34" ht="15">
      <c r="A759" s="86"/>
      <c r="X759" s="87"/>
      <c r="Y759" s="87"/>
      <c r="Z759" s="87"/>
      <c r="AA759" s="87"/>
      <c r="AB759" s="88"/>
      <c r="AC759" s="87"/>
      <c r="AD759" s="89"/>
      <c r="AE759" s="89"/>
      <c r="AG759" s="89"/>
      <c r="AH759" s="38"/>
    </row>
    <row r="760" spans="1:34" ht="15">
      <c r="A760" s="86"/>
      <c r="X760" s="87"/>
      <c r="Y760" s="87"/>
      <c r="Z760" s="87"/>
      <c r="AA760" s="87"/>
      <c r="AB760" s="88"/>
      <c r="AC760" s="87"/>
      <c r="AD760" s="89"/>
      <c r="AE760" s="89"/>
      <c r="AG760" s="89"/>
      <c r="AH760" s="38"/>
    </row>
    <row r="761" spans="1:34" ht="15">
      <c r="A761" s="86"/>
      <c r="X761" s="87"/>
      <c r="Y761" s="87"/>
      <c r="Z761" s="87"/>
      <c r="AA761" s="87"/>
      <c r="AB761" s="88"/>
      <c r="AC761" s="87"/>
      <c r="AD761" s="89"/>
      <c r="AE761" s="89"/>
      <c r="AG761" s="89"/>
      <c r="AH761" s="38"/>
    </row>
    <row r="762" spans="1:34" ht="15">
      <c r="A762" s="86"/>
      <c r="X762" s="87"/>
      <c r="Y762" s="87"/>
      <c r="Z762" s="87"/>
      <c r="AA762" s="87"/>
      <c r="AB762" s="88"/>
      <c r="AC762" s="87"/>
      <c r="AD762" s="89"/>
      <c r="AE762" s="89"/>
      <c r="AG762" s="89"/>
      <c r="AH762" s="38"/>
    </row>
    <row r="763" spans="1:34" ht="15">
      <c r="A763" s="86"/>
      <c r="X763" s="87"/>
      <c r="Y763" s="87"/>
      <c r="Z763" s="87"/>
      <c r="AA763" s="87"/>
      <c r="AB763" s="88"/>
      <c r="AC763" s="87"/>
      <c r="AD763" s="89"/>
      <c r="AE763" s="89"/>
      <c r="AG763" s="89"/>
      <c r="AH763" s="38"/>
    </row>
    <row r="764" spans="1:34" ht="15">
      <c r="A764" s="86"/>
      <c r="X764" s="87"/>
      <c r="Y764" s="87"/>
      <c r="Z764" s="87"/>
      <c r="AA764" s="87"/>
      <c r="AB764" s="88"/>
      <c r="AC764" s="87"/>
      <c r="AD764" s="89"/>
      <c r="AE764" s="89"/>
      <c r="AG764" s="89"/>
      <c r="AH764" s="38"/>
    </row>
    <row r="765" spans="1:34" ht="15">
      <c r="A765" s="86"/>
      <c r="X765" s="87"/>
      <c r="Y765" s="87"/>
      <c r="Z765" s="87"/>
      <c r="AA765" s="87"/>
      <c r="AB765" s="88"/>
      <c r="AC765" s="87"/>
      <c r="AD765" s="89"/>
      <c r="AE765" s="89"/>
      <c r="AG765" s="89"/>
      <c r="AH765" s="38"/>
    </row>
    <row r="766" spans="1:34" ht="15">
      <c r="A766" s="86"/>
      <c r="X766" s="87"/>
      <c r="Y766" s="87"/>
      <c r="Z766" s="87"/>
      <c r="AA766" s="87"/>
      <c r="AB766" s="88"/>
      <c r="AC766" s="87"/>
      <c r="AD766" s="89"/>
      <c r="AE766" s="89"/>
      <c r="AG766" s="89"/>
      <c r="AH766" s="38"/>
    </row>
    <row r="767" spans="1:34" ht="15">
      <c r="A767" s="86"/>
      <c r="X767" s="87"/>
      <c r="Y767" s="87"/>
      <c r="Z767" s="87"/>
      <c r="AA767" s="87"/>
      <c r="AB767" s="88"/>
      <c r="AC767" s="87"/>
      <c r="AD767" s="89"/>
      <c r="AE767" s="89"/>
      <c r="AG767" s="89"/>
      <c r="AH767" s="38"/>
    </row>
    <row r="768" spans="1:34" ht="15">
      <c r="A768" s="86"/>
      <c r="X768" s="87"/>
      <c r="Y768" s="87"/>
      <c r="Z768" s="87"/>
      <c r="AA768" s="87"/>
      <c r="AB768" s="88"/>
      <c r="AC768" s="87"/>
      <c r="AD768" s="89"/>
      <c r="AE768" s="89"/>
      <c r="AG768" s="89"/>
      <c r="AH768" s="38"/>
    </row>
    <row r="769" spans="1:34" ht="15">
      <c r="A769" s="86"/>
      <c r="X769" s="87"/>
      <c r="Y769" s="87"/>
      <c r="Z769" s="87"/>
      <c r="AA769" s="87"/>
      <c r="AB769" s="88"/>
      <c r="AC769" s="87"/>
      <c r="AD769" s="89"/>
      <c r="AE769" s="89"/>
      <c r="AG769" s="89"/>
      <c r="AH769" s="38"/>
    </row>
    <row r="770" spans="1:34" ht="15">
      <c r="A770" s="86"/>
      <c r="X770" s="87"/>
      <c r="Y770" s="87"/>
      <c r="Z770" s="87"/>
      <c r="AA770" s="87"/>
      <c r="AB770" s="88"/>
      <c r="AC770" s="87"/>
      <c r="AD770" s="89"/>
      <c r="AE770" s="89"/>
      <c r="AG770" s="89"/>
      <c r="AH770" s="38"/>
    </row>
    <row r="771" spans="1:34" ht="15">
      <c r="A771" s="86"/>
      <c r="X771" s="87"/>
      <c r="Y771" s="87"/>
      <c r="Z771" s="87"/>
      <c r="AA771" s="87"/>
      <c r="AB771" s="88"/>
      <c r="AC771" s="87"/>
      <c r="AD771" s="89"/>
      <c r="AE771" s="89"/>
      <c r="AG771" s="89"/>
      <c r="AH771" s="38"/>
    </row>
    <row r="772" spans="1:34" ht="15">
      <c r="A772" s="86"/>
      <c r="X772" s="87"/>
      <c r="Y772" s="87"/>
      <c r="Z772" s="87"/>
      <c r="AA772" s="87"/>
      <c r="AB772" s="88"/>
      <c r="AC772" s="87"/>
      <c r="AD772" s="89"/>
      <c r="AE772" s="89"/>
      <c r="AG772" s="89"/>
      <c r="AH772" s="38"/>
    </row>
    <row r="773" spans="1:34" ht="15">
      <c r="A773" s="86"/>
      <c r="X773" s="87"/>
      <c r="Y773" s="87"/>
      <c r="Z773" s="87"/>
      <c r="AA773" s="87"/>
      <c r="AB773" s="88"/>
      <c r="AC773" s="87"/>
      <c r="AD773" s="89"/>
      <c r="AE773" s="89"/>
      <c r="AG773" s="89"/>
      <c r="AH773" s="38"/>
    </row>
    <row r="774" spans="1:34" ht="15">
      <c r="A774" s="86"/>
      <c r="X774" s="87"/>
      <c r="Y774" s="87"/>
      <c r="Z774" s="87"/>
      <c r="AA774" s="87"/>
      <c r="AB774" s="88"/>
      <c r="AC774" s="87"/>
      <c r="AD774" s="89"/>
      <c r="AE774" s="89"/>
      <c r="AG774" s="89"/>
      <c r="AH774" s="38"/>
    </row>
    <row r="775" spans="1:34" ht="15">
      <c r="A775" s="86"/>
      <c r="X775" s="87"/>
      <c r="Y775" s="87"/>
      <c r="Z775" s="87"/>
      <c r="AA775" s="87"/>
      <c r="AB775" s="88"/>
      <c r="AC775" s="87"/>
      <c r="AD775" s="89"/>
      <c r="AE775" s="89"/>
      <c r="AG775" s="89"/>
      <c r="AH775" s="38"/>
    </row>
    <row r="776" spans="1:34" ht="15">
      <c r="A776" s="86"/>
      <c r="X776" s="87"/>
      <c r="Y776" s="87"/>
      <c r="Z776" s="87"/>
      <c r="AA776" s="87"/>
      <c r="AB776" s="88"/>
      <c r="AC776" s="87"/>
      <c r="AD776" s="89"/>
      <c r="AE776" s="89"/>
      <c r="AG776" s="89"/>
      <c r="AH776" s="38"/>
    </row>
    <row r="777" spans="1:34" ht="15">
      <c r="A777" s="86"/>
      <c r="X777" s="87"/>
      <c r="Y777" s="87"/>
      <c r="Z777" s="87"/>
      <c r="AA777" s="87"/>
      <c r="AB777" s="88"/>
      <c r="AC777" s="87"/>
      <c r="AD777" s="89"/>
      <c r="AE777" s="89"/>
      <c r="AG777" s="89"/>
      <c r="AH777" s="38"/>
    </row>
    <row r="778" spans="1:34" ht="15">
      <c r="A778" s="86"/>
      <c r="X778" s="87"/>
      <c r="Y778" s="87"/>
      <c r="Z778" s="87"/>
      <c r="AA778" s="87"/>
      <c r="AB778" s="88"/>
      <c r="AC778" s="87"/>
      <c r="AD778" s="89"/>
      <c r="AE778" s="89"/>
      <c r="AG778" s="89"/>
      <c r="AH778" s="38"/>
    </row>
    <row r="779" spans="1:34" ht="15">
      <c r="A779" s="86"/>
      <c r="X779" s="87"/>
      <c r="Y779" s="87"/>
      <c r="Z779" s="87"/>
      <c r="AA779" s="87"/>
      <c r="AB779" s="88"/>
      <c r="AC779" s="87"/>
      <c r="AD779" s="89"/>
      <c r="AE779" s="89"/>
      <c r="AG779" s="89"/>
      <c r="AH779" s="38"/>
    </row>
    <row r="780" spans="1:34" ht="15">
      <c r="A780" s="86"/>
      <c r="X780" s="87"/>
      <c r="Y780" s="87"/>
      <c r="Z780" s="87"/>
      <c r="AA780" s="87"/>
      <c r="AB780" s="88"/>
      <c r="AC780" s="87"/>
      <c r="AD780" s="89"/>
      <c r="AE780" s="89"/>
      <c r="AG780" s="89"/>
      <c r="AH780" s="38"/>
    </row>
    <row r="781" spans="1:34" ht="15">
      <c r="A781" s="86"/>
      <c r="X781" s="87"/>
      <c r="Y781" s="87"/>
      <c r="Z781" s="87"/>
      <c r="AA781" s="87"/>
      <c r="AB781" s="88"/>
      <c r="AC781" s="87"/>
      <c r="AD781" s="89"/>
      <c r="AE781" s="89"/>
      <c r="AG781" s="89"/>
      <c r="AH781" s="38"/>
    </row>
    <row r="782" spans="1:34" ht="15">
      <c r="A782" s="86"/>
      <c r="X782" s="87"/>
      <c r="Y782" s="87"/>
      <c r="Z782" s="87"/>
      <c r="AA782" s="87"/>
      <c r="AB782" s="88"/>
      <c r="AC782" s="87"/>
      <c r="AD782" s="89"/>
      <c r="AE782" s="89"/>
      <c r="AG782" s="89"/>
      <c r="AH782" s="38"/>
    </row>
    <row r="783" spans="1:34" ht="15">
      <c r="A783" s="86"/>
      <c r="X783" s="87"/>
      <c r="Y783" s="87"/>
      <c r="Z783" s="87"/>
      <c r="AA783" s="87"/>
      <c r="AB783" s="88"/>
      <c r="AC783" s="87"/>
      <c r="AD783" s="89"/>
      <c r="AE783" s="89"/>
      <c r="AG783" s="89"/>
      <c r="AH783" s="38"/>
    </row>
    <row r="784" spans="1:34" ht="15">
      <c r="A784" s="86"/>
      <c r="X784" s="87"/>
      <c r="Y784" s="87"/>
      <c r="Z784" s="87"/>
      <c r="AA784" s="87"/>
      <c r="AB784" s="88"/>
      <c r="AC784" s="87"/>
      <c r="AD784" s="89"/>
      <c r="AE784" s="89"/>
      <c r="AG784" s="89"/>
      <c r="AH784" s="38"/>
    </row>
    <row r="785" spans="1:34" ht="15">
      <c r="A785" s="86"/>
      <c r="X785" s="87"/>
      <c r="Y785" s="87"/>
      <c r="Z785" s="87"/>
      <c r="AA785" s="87"/>
      <c r="AB785" s="88"/>
      <c r="AC785" s="87"/>
      <c r="AD785" s="89"/>
      <c r="AE785" s="89"/>
      <c r="AG785" s="89"/>
      <c r="AH785" s="38"/>
    </row>
    <row r="786" spans="1:34" ht="15">
      <c r="A786" s="86"/>
      <c r="X786" s="87"/>
      <c r="Y786" s="87"/>
      <c r="Z786" s="87"/>
      <c r="AA786" s="87"/>
      <c r="AB786" s="88"/>
      <c r="AC786" s="87"/>
      <c r="AD786" s="89"/>
      <c r="AE786" s="89"/>
      <c r="AG786" s="89"/>
      <c r="AH786" s="38"/>
    </row>
    <row r="787" spans="1:34" ht="15">
      <c r="A787" s="86"/>
      <c r="X787" s="87"/>
      <c r="Y787" s="87"/>
      <c r="Z787" s="87"/>
      <c r="AA787" s="87"/>
      <c r="AB787" s="88"/>
      <c r="AC787" s="87"/>
      <c r="AD787" s="89"/>
      <c r="AE787" s="89"/>
      <c r="AG787" s="89"/>
      <c r="AH787" s="38"/>
    </row>
    <row r="788" spans="1:34" ht="15">
      <c r="A788" s="86"/>
      <c r="X788" s="87"/>
      <c r="Y788" s="87"/>
      <c r="Z788" s="87"/>
      <c r="AA788" s="87"/>
      <c r="AB788" s="88"/>
      <c r="AC788" s="87"/>
      <c r="AD788" s="89"/>
      <c r="AE788" s="89"/>
      <c r="AG788" s="89"/>
      <c r="AH788" s="38"/>
    </row>
    <row r="789" spans="1:34" ht="15">
      <c r="A789" s="86"/>
      <c r="X789" s="87"/>
      <c r="Y789" s="87"/>
      <c r="Z789" s="87"/>
      <c r="AA789" s="87"/>
      <c r="AB789" s="88"/>
      <c r="AC789" s="87"/>
      <c r="AD789" s="89"/>
      <c r="AE789" s="89"/>
      <c r="AG789" s="89"/>
      <c r="AH789" s="38"/>
    </row>
    <row r="790" spans="1:34" ht="15">
      <c r="A790" s="86"/>
      <c r="X790" s="87"/>
      <c r="Y790" s="87"/>
      <c r="Z790" s="87"/>
      <c r="AA790" s="87"/>
      <c r="AB790" s="88"/>
      <c r="AC790" s="87"/>
      <c r="AD790" s="89"/>
      <c r="AE790" s="89"/>
      <c r="AG790" s="89"/>
      <c r="AH790" s="38"/>
    </row>
    <row r="791" spans="1:34" ht="15">
      <c r="A791" s="86"/>
      <c r="X791" s="87"/>
      <c r="Y791" s="87"/>
      <c r="Z791" s="87"/>
      <c r="AA791" s="87"/>
      <c r="AB791" s="88"/>
      <c r="AC791" s="87"/>
      <c r="AD791" s="89"/>
      <c r="AE791" s="89"/>
      <c r="AG791" s="89"/>
      <c r="AH791" s="38"/>
    </row>
    <row r="792" spans="1:34" ht="15">
      <c r="A792" s="86"/>
      <c r="X792" s="87"/>
      <c r="Y792" s="87"/>
      <c r="Z792" s="87"/>
      <c r="AA792" s="87"/>
      <c r="AB792" s="88"/>
      <c r="AC792" s="87"/>
      <c r="AD792" s="89"/>
      <c r="AE792" s="89"/>
      <c r="AG792" s="89"/>
      <c r="AH792" s="38"/>
    </row>
    <row r="793" spans="1:34" ht="15">
      <c r="A793" s="86"/>
      <c r="X793" s="87"/>
      <c r="Y793" s="87"/>
      <c r="Z793" s="87"/>
      <c r="AA793" s="87"/>
      <c r="AB793" s="88"/>
      <c r="AC793" s="87"/>
      <c r="AD793" s="89"/>
      <c r="AE793" s="89"/>
      <c r="AG793" s="89"/>
      <c r="AH793" s="38"/>
    </row>
    <row r="794" spans="1:34" ht="15">
      <c r="A794" s="86"/>
      <c r="X794" s="87"/>
      <c r="Y794" s="87"/>
      <c r="Z794" s="87"/>
      <c r="AA794" s="87"/>
      <c r="AB794" s="88"/>
      <c r="AC794" s="87"/>
      <c r="AD794" s="89"/>
      <c r="AE794" s="89"/>
      <c r="AG794" s="89"/>
      <c r="AH794" s="38"/>
    </row>
    <row r="795" spans="1:34" ht="15">
      <c r="A795" s="86"/>
      <c r="X795" s="87"/>
      <c r="Y795" s="87"/>
      <c r="Z795" s="87"/>
      <c r="AA795" s="87"/>
      <c r="AB795" s="88"/>
      <c r="AC795" s="87"/>
      <c r="AD795" s="89"/>
      <c r="AE795" s="89"/>
      <c r="AG795" s="89"/>
      <c r="AH795" s="38"/>
    </row>
    <row r="796" spans="1:34" ht="15">
      <c r="A796" s="86"/>
      <c r="X796" s="87"/>
      <c r="Y796" s="87"/>
      <c r="Z796" s="87"/>
      <c r="AA796" s="87"/>
      <c r="AB796" s="88"/>
      <c r="AC796" s="87"/>
      <c r="AD796" s="89"/>
      <c r="AE796" s="89"/>
      <c r="AG796" s="89"/>
      <c r="AH796" s="38"/>
    </row>
    <row r="797" spans="1:34" ht="15">
      <c r="A797" s="86"/>
      <c r="X797" s="87"/>
      <c r="Y797" s="87"/>
      <c r="Z797" s="87"/>
      <c r="AA797" s="87"/>
      <c r="AB797" s="88"/>
      <c r="AC797" s="87"/>
      <c r="AD797" s="89"/>
      <c r="AE797" s="89"/>
      <c r="AG797" s="89"/>
      <c r="AH797" s="38"/>
    </row>
    <row r="798" spans="1:34" ht="15">
      <c r="A798" s="86"/>
      <c r="X798" s="87"/>
      <c r="Y798" s="87"/>
      <c r="Z798" s="87"/>
      <c r="AA798" s="87"/>
      <c r="AB798" s="88"/>
      <c r="AC798" s="87"/>
      <c r="AD798" s="89"/>
      <c r="AE798" s="89"/>
      <c r="AG798" s="89"/>
      <c r="AH798" s="38"/>
    </row>
    <row r="799" spans="1:34" ht="15">
      <c r="A799" s="86"/>
      <c r="X799" s="87"/>
      <c r="Y799" s="87"/>
      <c r="Z799" s="87"/>
      <c r="AA799" s="87"/>
      <c r="AB799" s="88"/>
      <c r="AC799" s="87"/>
      <c r="AD799" s="89"/>
      <c r="AE799" s="89"/>
      <c r="AG799" s="89"/>
      <c r="AH799" s="38"/>
    </row>
    <row r="800" spans="1:34" ht="15">
      <c r="A800" s="86"/>
      <c r="X800" s="87"/>
      <c r="Y800" s="87"/>
      <c r="Z800" s="87"/>
      <c r="AA800" s="87"/>
      <c r="AB800" s="88"/>
      <c r="AC800" s="87"/>
      <c r="AD800" s="89"/>
      <c r="AE800" s="89"/>
      <c r="AG800" s="89"/>
      <c r="AH800" s="38"/>
    </row>
    <row r="801" spans="1:34" ht="15">
      <c r="A801" s="86"/>
      <c r="X801" s="87"/>
      <c r="Y801" s="87"/>
      <c r="Z801" s="87"/>
      <c r="AA801" s="87"/>
      <c r="AB801" s="88"/>
      <c r="AC801" s="87"/>
      <c r="AD801" s="89"/>
      <c r="AE801" s="89"/>
      <c r="AG801" s="89"/>
      <c r="AH801" s="38"/>
    </row>
    <row r="802" spans="1:34" ht="15">
      <c r="A802" s="86"/>
      <c r="X802" s="87"/>
      <c r="Y802" s="87"/>
      <c r="Z802" s="87"/>
      <c r="AA802" s="87"/>
      <c r="AB802" s="88"/>
      <c r="AC802" s="87"/>
      <c r="AD802" s="89"/>
      <c r="AE802" s="89"/>
      <c r="AG802" s="89"/>
      <c r="AH802" s="38"/>
    </row>
    <row r="803" spans="1:34" ht="15">
      <c r="A803" s="86"/>
      <c r="X803" s="87"/>
      <c r="Y803" s="87"/>
      <c r="Z803" s="87"/>
      <c r="AA803" s="87"/>
      <c r="AB803" s="88"/>
      <c r="AC803" s="87"/>
      <c r="AD803" s="89"/>
      <c r="AE803" s="89"/>
      <c r="AG803" s="89"/>
      <c r="AH803" s="38"/>
    </row>
    <row r="804" spans="1:34" ht="15">
      <c r="A804" s="86"/>
      <c r="X804" s="87"/>
      <c r="Y804" s="87"/>
      <c r="Z804" s="87"/>
      <c r="AA804" s="87"/>
      <c r="AB804" s="88"/>
      <c r="AC804" s="87"/>
      <c r="AD804" s="89"/>
      <c r="AE804" s="89"/>
      <c r="AG804" s="89"/>
      <c r="AH804" s="38"/>
    </row>
    <row r="805" spans="1:34" ht="15">
      <c r="A805" s="86"/>
      <c r="X805" s="87"/>
      <c r="Y805" s="87"/>
      <c r="Z805" s="87"/>
      <c r="AA805" s="87"/>
      <c r="AB805" s="88"/>
      <c r="AC805" s="87"/>
      <c r="AD805" s="89"/>
      <c r="AE805" s="89"/>
      <c r="AG805" s="89"/>
      <c r="AH805" s="38"/>
    </row>
    <row r="806" spans="1:34" ht="15">
      <c r="A806" s="86"/>
      <c r="X806" s="87"/>
      <c r="Y806" s="87"/>
      <c r="Z806" s="87"/>
      <c r="AA806" s="87"/>
      <c r="AB806" s="88"/>
      <c r="AC806" s="87"/>
      <c r="AD806" s="89"/>
      <c r="AE806" s="89"/>
      <c r="AG806" s="89"/>
      <c r="AH806" s="38"/>
    </row>
    <row r="807" spans="1:34" ht="15">
      <c r="A807" s="86"/>
      <c r="X807" s="87"/>
      <c r="Y807" s="87"/>
      <c r="Z807" s="87"/>
      <c r="AA807" s="87"/>
      <c r="AB807" s="88"/>
      <c r="AC807" s="87"/>
      <c r="AD807" s="89"/>
      <c r="AE807" s="89"/>
      <c r="AG807" s="89"/>
      <c r="AH807" s="38"/>
    </row>
    <row r="808" spans="1:34" ht="15">
      <c r="A808" s="86"/>
      <c r="X808" s="87"/>
      <c r="Y808" s="87"/>
      <c r="Z808" s="87"/>
      <c r="AA808" s="87"/>
      <c r="AB808" s="88"/>
      <c r="AC808" s="87"/>
      <c r="AD808" s="89"/>
      <c r="AE808" s="89"/>
      <c r="AG808" s="89"/>
      <c r="AH808" s="38"/>
    </row>
    <row r="809" spans="1:34" ht="15">
      <c r="A809" s="86"/>
      <c r="X809" s="87"/>
      <c r="Y809" s="87"/>
      <c r="Z809" s="87"/>
      <c r="AA809" s="87"/>
      <c r="AB809" s="88"/>
      <c r="AC809" s="87"/>
      <c r="AD809" s="89"/>
      <c r="AE809" s="89"/>
      <c r="AG809" s="89"/>
      <c r="AH809" s="38"/>
    </row>
    <row r="810" spans="1:34" ht="15">
      <c r="A810" s="86"/>
      <c r="X810" s="87"/>
      <c r="Y810" s="87"/>
      <c r="Z810" s="87"/>
      <c r="AA810" s="87"/>
      <c r="AB810" s="88"/>
      <c r="AC810" s="87"/>
      <c r="AD810" s="89"/>
      <c r="AE810" s="89"/>
      <c r="AG810" s="89"/>
      <c r="AH810" s="38"/>
    </row>
    <row r="811" spans="1:34" ht="15">
      <c r="A811" s="86"/>
      <c r="X811" s="87"/>
      <c r="Y811" s="87"/>
      <c r="Z811" s="87"/>
      <c r="AA811" s="87"/>
      <c r="AB811" s="88"/>
      <c r="AC811" s="87"/>
      <c r="AD811" s="89"/>
      <c r="AE811" s="89"/>
      <c r="AG811" s="89"/>
      <c r="AH811" s="38"/>
    </row>
    <row r="812" spans="1:34" ht="15">
      <c r="A812" s="86"/>
      <c r="X812" s="87"/>
      <c r="Y812" s="87"/>
      <c r="Z812" s="87"/>
      <c r="AA812" s="87"/>
      <c r="AB812" s="88"/>
      <c r="AC812" s="87"/>
      <c r="AD812" s="89"/>
      <c r="AE812" s="89"/>
      <c r="AG812" s="89"/>
      <c r="AH812" s="38"/>
    </row>
    <row r="813" spans="1:34" ht="15">
      <c r="A813" s="86"/>
      <c r="X813" s="87"/>
      <c r="Y813" s="87"/>
      <c r="Z813" s="87"/>
      <c r="AA813" s="87"/>
      <c r="AB813" s="88"/>
      <c r="AC813" s="87"/>
      <c r="AD813" s="89"/>
      <c r="AE813" s="89"/>
      <c r="AG813" s="89"/>
      <c r="AH813" s="38"/>
    </row>
    <row r="814" spans="1:34" ht="15">
      <c r="A814" s="86"/>
      <c r="X814" s="87"/>
      <c r="Y814" s="87"/>
      <c r="Z814" s="87"/>
      <c r="AA814" s="87"/>
      <c r="AB814" s="88"/>
      <c r="AC814" s="87"/>
      <c r="AD814" s="89"/>
      <c r="AE814" s="89"/>
      <c r="AG814" s="89"/>
      <c r="AH814" s="38"/>
    </row>
    <row r="815" spans="1:34" ht="15">
      <c r="A815" s="86"/>
      <c r="X815" s="87"/>
      <c r="Y815" s="87"/>
      <c r="Z815" s="87"/>
      <c r="AA815" s="87"/>
      <c r="AB815" s="88"/>
      <c r="AC815" s="87"/>
      <c r="AD815" s="89"/>
      <c r="AE815" s="89"/>
      <c r="AG815" s="89"/>
      <c r="AH815" s="38"/>
    </row>
    <row r="816" spans="1:34" ht="15">
      <c r="A816" s="86"/>
      <c r="X816" s="87"/>
      <c r="Y816" s="87"/>
      <c r="Z816" s="87"/>
      <c r="AA816" s="87"/>
      <c r="AB816" s="88"/>
      <c r="AC816" s="87"/>
      <c r="AD816" s="89"/>
      <c r="AE816" s="89"/>
      <c r="AG816" s="89"/>
      <c r="AH816" s="38"/>
    </row>
    <row r="817" spans="1:34" ht="15">
      <c r="A817" s="86"/>
      <c r="X817" s="87"/>
      <c r="Y817" s="87"/>
      <c r="Z817" s="87"/>
      <c r="AA817" s="87"/>
      <c r="AB817" s="88"/>
      <c r="AC817" s="87"/>
      <c r="AD817" s="89"/>
      <c r="AE817" s="89"/>
      <c r="AG817" s="89"/>
      <c r="AH817" s="38"/>
    </row>
    <row r="818" spans="1:34" ht="15">
      <c r="A818" s="86"/>
      <c r="X818" s="87"/>
      <c r="Y818" s="87"/>
      <c r="Z818" s="87"/>
      <c r="AA818" s="87"/>
      <c r="AB818" s="88"/>
      <c r="AC818" s="87"/>
      <c r="AD818" s="89"/>
      <c r="AE818" s="89"/>
      <c r="AG818" s="89"/>
      <c r="AH818" s="38"/>
    </row>
    <row r="819" spans="1:34" ht="15">
      <c r="A819" s="86"/>
      <c r="X819" s="87"/>
      <c r="Y819" s="87"/>
      <c r="Z819" s="87"/>
      <c r="AA819" s="87"/>
      <c r="AB819" s="88"/>
      <c r="AC819" s="87"/>
      <c r="AD819" s="89"/>
      <c r="AE819" s="89"/>
      <c r="AG819" s="89"/>
      <c r="AH819" s="38"/>
    </row>
    <row r="820" spans="1:34" ht="15">
      <c r="A820" s="86"/>
      <c r="X820" s="87"/>
      <c r="Y820" s="87"/>
      <c r="Z820" s="87"/>
      <c r="AA820" s="87"/>
      <c r="AB820" s="88"/>
      <c r="AC820" s="87"/>
      <c r="AD820" s="89"/>
      <c r="AE820" s="89"/>
      <c r="AG820" s="89"/>
      <c r="AH820" s="38"/>
    </row>
    <row r="821" spans="1:34" ht="15">
      <c r="A821" s="86"/>
      <c r="X821" s="87"/>
      <c r="Y821" s="87"/>
      <c r="Z821" s="87"/>
      <c r="AA821" s="87"/>
      <c r="AB821" s="88"/>
      <c r="AC821" s="87"/>
      <c r="AD821" s="89"/>
      <c r="AE821" s="89"/>
      <c r="AG821" s="89"/>
      <c r="AH821" s="38"/>
    </row>
    <row r="822" spans="1:34" ht="15">
      <c r="A822" s="86"/>
      <c r="X822" s="87"/>
      <c r="Y822" s="87"/>
      <c r="Z822" s="87"/>
      <c r="AA822" s="87"/>
      <c r="AB822" s="88"/>
      <c r="AC822" s="87"/>
      <c r="AD822" s="89"/>
      <c r="AE822" s="89"/>
      <c r="AG822" s="89"/>
      <c r="AH822" s="38"/>
    </row>
    <row r="823" spans="1:34" ht="15">
      <c r="A823" s="86"/>
      <c r="X823" s="87"/>
      <c r="Y823" s="87"/>
      <c r="Z823" s="87"/>
      <c r="AA823" s="87"/>
      <c r="AB823" s="88"/>
      <c r="AC823" s="87"/>
      <c r="AD823" s="89"/>
      <c r="AE823" s="89"/>
      <c r="AG823" s="89"/>
      <c r="AH823" s="38"/>
    </row>
    <row r="824" spans="1:34" ht="15">
      <c r="A824" s="86"/>
      <c r="X824" s="87"/>
      <c r="Y824" s="87"/>
      <c r="Z824" s="87"/>
      <c r="AA824" s="87"/>
      <c r="AB824" s="88"/>
      <c r="AC824" s="87"/>
      <c r="AD824" s="89"/>
      <c r="AE824" s="89"/>
      <c r="AG824" s="89"/>
      <c r="AH824" s="38"/>
    </row>
    <row r="825" spans="1:34" ht="15">
      <c r="A825" s="86"/>
      <c r="X825" s="87"/>
      <c r="Y825" s="87"/>
      <c r="Z825" s="87"/>
      <c r="AA825" s="87"/>
      <c r="AB825" s="88"/>
      <c r="AC825" s="87"/>
      <c r="AD825" s="89"/>
      <c r="AE825" s="89"/>
      <c r="AG825" s="89"/>
      <c r="AH825" s="38"/>
    </row>
    <row r="826" spans="1:34" ht="15">
      <c r="A826" s="86"/>
      <c r="X826" s="87"/>
      <c r="Y826" s="87"/>
      <c r="Z826" s="87"/>
      <c r="AA826" s="87"/>
      <c r="AB826" s="88"/>
      <c r="AC826" s="87"/>
      <c r="AD826" s="89"/>
      <c r="AE826" s="89"/>
      <c r="AG826" s="89"/>
      <c r="AH826" s="38"/>
    </row>
    <row r="827" spans="1:34" ht="15">
      <c r="A827" s="86"/>
      <c r="X827" s="87"/>
      <c r="Y827" s="87"/>
      <c r="Z827" s="87"/>
      <c r="AA827" s="87"/>
      <c r="AB827" s="88"/>
      <c r="AC827" s="87"/>
      <c r="AD827" s="89"/>
      <c r="AE827" s="89"/>
      <c r="AG827" s="89"/>
      <c r="AH827" s="38"/>
    </row>
    <row r="828" spans="1:34" ht="15">
      <c r="A828" s="86"/>
      <c r="X828" s="87"/>
      <c r="Y828" s="87"/>
      <c r="Z828" s="87"/>
      <c r="AA828" s="87"/>
      <c r="AB828" s="88"/>
      <c r="AC828" s="87"/>
      <c r="AD828" s="89"/>
      <c r="AE828" s="89"/>
      <c r="AG828" s="89"/>
      <c r="AH828" s="38"/>
    </row>
    <row r="829" spans="1:34" ht="15">
      <c r="A829" s="86"/>
      <c r="X829" s="87"/>
      <c r="Y829" s="87"/>
      <c r="Z829" s="87"/>
      <c r="AA829" s="87"/>
      <c r="AB829" s="88"/>
      <c r="AC829" s="87"/>
      <c r="AD829" s="89"/>
      <c r="AE829" s="89"/>
      <c r="AG829" s="89"/>
      <c r="AH829" s="38"/>
    </row>
    <row r="830" spans="1:34" ht="15">
      <c r="A830" s="86"/>
      <c r="X830" s="87"/>
      <c r="Y830" s="87"/>
      <c r="Z830" s="87"/>
      <c r="AA830" s="87"/>
      <c r="AB830" s="88"/>
      <c r="AC830" s="87"/>
      <c r="AD830" s="89"/>
      <c r="AE830" s="89"/>
      <c r="AG830" s="89"/>
      <c r="AH830" s="38"/>
    </row>
    <row r="831" spans="1:34" ht="15">
      <c r="A831" s="86"/>
      <c r="X831" s="87"/>
      <c r="Y831" s="87"/>
      <c r="Z831" s="87"/>
      <c r="AA831" s="87"/>
      <c r="AB831" s="88"/>
      <c r="AC831" s="87"/>
      <c r="AD831" s="89"/>
      <c r="AE831" s="89"/>
      <c r="AG831" s="89"/>
      <c r="AH831" s="38"/>
    </row>
    <row r="832" spans="1:34" ht="15">
      <c r="A832" s="86"/>
      <c r="X832" s="87"/>
      <c r="Y832" s="87"/>
      <c r="Z832" s="87"/>
      <c r="AA832" s="87"/>
      <c r="AB832" s="88"/>
      <c r="AC832" s="87"/>
      <c r="AD832" s="89"/>
      <c r="AE832" s="89"/>
      <c r="AG832" s="89"/>
      <c r="AH832" s="38"/>
    </row>
    <row r="833" spans="1:34" ht="15">
      <c r="A833" s="86"/>
      <c r="X833" s="87"/>
      <c r="Y833" s="87"/>
      <c r="Z833" s="87"/>
      <c r="AA833" s="87"/>
      <c r="AB833" s="88"/>
      <c r="AC833" s="87"/>
      <c r="AD833" s="89"/>
      <c r="AE833" s="89"/>
      <c r="AG833" s="89"/>
      <c r="AH833" s="38"/>
    </row>
    <row r="834" spans="1:34" ht="15">
      <c r="A834" s="86"/>
      <c r="X834" s="87"/>
      <c r="Y834" s="87"/>
      <c r="Z834" s="87"/>
      <c r="AA834" s="87"/>
      <c r="AB834" s="88"/>
      <c r="AC834" s="87"/>
      <c r="AD834" s="89"/>
      <c r="AE834" s="89"/>
      <c r="AG834" s="89"/>
      <c r="AH834" s="38"/>
    </row>
    <row r="835" spans="1:34" ht="15">
      <c r="A835" s="86"/>
      <c r="X835" s="87"/>
      <c r="Y835" s="87"/>
      <c r="Z835" s="87"/>
      <c r="AA835" s="87"/>
      <c r="AB835" s="88"/>
      <c r="AC835" s="87"/>
      <c r="AD835" s="89"/>
      <c r="AE835" s="89"/>
      <c r="AG835" s="89"/>
      <c r="AH835" s="38"/>
    </row>
    <row r="836" spans="1:34" ht="15">
      <c r="A836" s="86"/>
      <c r="X836" s="87"/>
      <c r="Y836" s="87"/>
      <c r="Z836" s="87"/>
      <c r="AA836" s="87"/>
      <c r="AB836" s="88"/>
      <c r="AC836" s="87"/>
      <c r="AD836" s="89"/>
      <c r="AE836" s="89"/>
      <c r="AG836" s="89"/>
      <c r="AH836" s="38"/>
    </row>
    <row r="837" spans="1:34" ht="15">
      <c r="A837" s="86"/>
      <c r="X837" s="87"/>
      <c r="Y837" s="87"/>
      <c r="Z837" s="87"/>
      <c r="AA837" s="87"/>
      <c r="AB837" s="88"/>
      <c r="AC837" s="87"/>
      <c r="AD837" s="89"/>
      <c r="AE837" s="89"/>
      <c r="AG837" s="89"/>
      <c r="AH837" s="38"/>
    </row>
    <row r="838" spans="1:34" ht="15">
      <c r="A838" s="86"/>
      <c r="X838" s="87"/>
      <c r="Y838" s="87"/>
      <c r="Z838" s="87"/>
      <c r="AA838" s="87"/>
      <c r="AB838" s="88"/>
      <c r="AC838" s="87"/>
      <c r="AD838" s="89"/>
      <c r="AE838" s="89"/>
      <c r="AG838" s="89"/>
      <c r="AH838" s="38"/>
    </row>
    <row r="839" spans="1:34" ht="15">
      <c r="A839" s="86"/>
      <c r="X839" s="87"/>
      <c r="Y839" s="87"/>
      <c r="Z839" s="87"/>
      <c r="AA839" s="87"/>
      <c r="AB839" s="88"/>
      <c r="AC839" s="87"/>
      <c r="AD839" s="89"/>
      <c r="AE839" s="89"/>
      <c r="AG839" s="89"/>
      <c r="AH839" s="38"/>
    </row>
    <row r="840" spans="1:34" ht="15">
      <c r="A840" s="86"/>
      <c r="X840" s="87"/>
      <c r="Y840" s="87"/>
      <c r="Z840" s="87"/>
      <c r="AA840" s="87"/>
      <c r="AB840" s="88"/>
      <c r="AC840" s="87"/>
      <c r="AD840" s="89"/>
      <c r="AE840" s="89"/>
      <c r="AG840" s="89"/>
      <c r="AH840" s="38"/>
    </row>
    <row r="841" spans="1:34" ht="15">
      <c r="A841" s="86"/>
      <c r="X841" s="87"/>
      <c r="Y841" s="87"/>
      <c r="Z841" s="87"/>
      <c r="AA841" s="87"/>
      <c r="AB841" s="88"/>
      <c r="AC841" s="87"/>
      <c r="AD841" s="89"/>
      <c r="AE841" s="89"/>
      <c r="AG841" s="89"/>
      <c r="AH841" s="38"/>
    </row>
    <row r="842" spans="1:34" ht="15">
      <c r="A842" s="86"/>
      <c r="X842" s="87"/>
      <c r="Y842" s="87"/>
      <c r="Z842" s="87"/>
      <c r="AA842" s="87"/>
      <c r="AB842" s="88"/>
      <c r="AC842" s="87"/>
      <c r="AD842" s="89"/>
      <c r="AE842" s="89"/>
      <c r="AG842" s="89"/>
      <c r="AH842" s="38"/>
    </row>
    <row r="843" spans="1:34" ht="15">
      <c r="A843" s="86"/>
      <c r="X843" s="87"/>
      <c r="Y843" s="87"/>
      <c r="Z843" s="87"/>
      <c r="AA843" s="87"/>
      <c r="AB843" s="88"/>
      <c r="AC843" s="87"/>
      <c r="AD843" s="89"/>
      <c r="AE843" s="89"/>
      <c r="AG843" s="89"/>
      <c r="AH843" s="38"/>
    </row>
    <row r="844" spans="1:34" ht="15">
      <c r="A844" s="86"/>
      <c r="X844" s="87"/>
      <c r="Y844" s="87"/>
      <c r="Z844" s="87"/>
      <c r="AA844" s="87"/>
      <c r="AB844" s="88"/>
      <c r="AC844" s="87"/>
      <c r="AD844" s="89"/>
      <c r="AE844" s="89"/>
      <c r="AG844" s="89"/>
      <c r="AH844" s="38"/>
    </row>
    <row r="845" spans="1:34" ht="15">
      <c r="A845" s="86"/>
      <c r="X845" s="87"/>
      <c r="Y845" s="87"/>
      <c r="Z845" s="87"/>
      <c r="AA845" s="87"/>
      <c r="AB845" s="88"/>
      <c r="AC845" s="87"/>
      <c r="AD845" s="89"/>
      <c r="AE845" s="89"/>
      <c r="AG845" s="89"/>
      <c r="AH845" s="38"/>
    </row>
    <row r="846" spans="1:34" ht="15">
      <c r="A846" s="86"/>
      <c r="X846" s="87"/>
      <c r="Y846" s="87"/>
      <c r="Z846" s="87"/>
      <c r="AA846" s="87"/>
      <c r="AB846" s="88"/>
      <c r="AC846" s="87"/>
      <c r="AD846" s="89"/>
      <c r="AE846" s="89"/>
      <c r="AG846" s="89"/>
      <c r="AH846" s="38"/>
    </row>
    <row r="847" spans="1:34" ht="15">
      <c r="A847" s="86"/>
      <c r="X847" s="87"/>
      <c r="Y847" s="87"/>
      <c r="Z847" s="87"/>
      <c r="AA847" s="87"/>
      <c r="AB847" s="88"/>
      <c r="AC847" s="87"/>
      <c r="AD847" s="89"/>
      <c r="AE847" s="89"/>
      <c r="AG847" s="89"/>
      <c r="AH847" s="38"/>
    </row>
    <row r="848" spans="1:34" ht="15">
      <c r="A848" s="86"/>
      <c r="X848" s="87"/>
      <c r="Y848" s="87"/>
      <c r="Z848" s="87"/>
      <c r="AA848" s="87"/>
      <c r="AB848" s="88"/>
      <c r="AC848" s="87"/>
      <c r="AD848" s="89"/>
      <c r="AE848" s="89"/>
      <c r="AG848" s="89"/>
      <c r="AH848" s="38"/>
    </row>
    <row r="849" spans="1:34" ht="15">
      <c r="A849" s="86"/>
      <c r="X849" s="87"/>
      <c r="Y849" s="87"/>
      <c r="Z849" s="87"/>
      <c r="AA849" s="87"/>
      <c r="AB849" s="88"/>
      <c r="AC849" s="87"/>
      <c r="AD849" s="89"/>
      <c r="AE849" s="89"/>
      <c r="AG849" s="89"/>
      <c r="AH849" s="38"/>
    </row>
    <row r="850" spans="1:34" ht="15">
      <c r="A850" s="86"/>
      <c r="X850" s="87"/>
      <c r="Y850" s="87"/>
      <c r="Z850" s="87"/>
      <c r="AA850" s="87"/>
      <c r="AB850" s="88"/>
      <c r="AC850" s="87"/>
      <c r="AD850" s="89"/>
      <c r="AE850" s="89"/>
      <c r="AG850" s="89"/>
      <c r="AH850" s="38"/>
    </row>
    <row r="851" spans="1:34" ht="15">
      <c r="A851" s="86"/>
      <c r="X851" s="87"/>
      <c r="Y851" s="87"/>
      <c r="Z851" s="87"/>
      <c r="AA851" s="87"/>
      <c r="AB851" s="88"/>
      <c r="AC851" s="87"/>
      <c r="AD851" s="89"/>
      <c r="AE851" s="89"/>
      <c r="AG851" s="89"/>
      <c r="AH851" s="38"/>
    </row>
    <row r="852" spans="1:34" ht="15">
      <c r="A852" s="86"/>
      <c r="X852" s="87"/>
      <c r="Y852" s="87"/>
      <c r="Z852" s="87"/>
      <c r="AA852" s="87"/>
      <c r="AB852" s="88"/>
      <c r="AC852" s="87"/>
      <c r="AD852" s="89"/>
      <c r="AE852" s="89"/>
      <c r="AG852" s="89"/>
      <c r="AH852" s="38"/>
    </row>
    <row r="853" spans="1:34" ht="15">
      <c r="A853" s="86"/>
      <c r="X853" s="87"/>
      <c r="Y853" s="87"/>
      <c r="Z853" s="87"/>
      <c r="AA853" s="87"/>
      <c r="AB853" s="88"/>
      <c r="AC853" s="87"/>
      <c r="AD853" s="89"/>
      <c r="AE853" s="89"/>
      <c r="AG853" s="89"/>
      <c r="AH853" s="38"/>
    </row>
    <row r="854" spans="1:34" ht="15">
      <c r="A854" s="86"/>
      <c r="X854" s="87"/>
      <c r="Y854" s="87"/>
      <c r="Z854" s="87"/>
      <c r="AA854" s="87"/>
      <c r="AB854" s="88"/>
      <c r="AC854" s="87"/>
      <c r="AD854" s="89"/>
      <c r="AE854" s="89"/>
      <c r="AG854" s="89"/>
      <c r="AH854" s="38"/>
    </row>
    <row r="855" spans="1:34" ht="15">
      <c r="A855" s="86"/>
      <c r="X855" s="87"/>
      <c r="Y855" s="87"/>
      <c r="Z855" s="87"/>
      <c r="AA855" s="87"/>
      <c r="AB855" s="88"/>
      <c r="AC855" s="87"/>
      <c r="AD855" s="89"/>
      <c r="AE855" s="89"/>
      <c r="AG855" s="89"/>
      <c r="AH855" s="38"/>
    </row>
    <row r="856" spans="1:34" ht="15">
      <c r="A856" s="86"/>
      <c r="X856" s="87"/>
      <c r="Y856" s="87"/>
      <c r="Z856" s="87"/>
      <c r="AA856" s="87"/>
      <c r="AB856" s="88"/>
      <c r="AC856" s="87"/>
      <c r="AD856" s="89"/>
      <c r="AE856" s="89"/>
      <c r="AG856" s="89"/>
      <c r="AH856" s="38"/>
    </row>
    <row r="857" spans="1:34" ht="15">
      <c r="A857" s="86"/>
      <c r="X857" s="87"/>
      <c r="Y857" s="87"/>
      <c r="Z857" s="87"/>
      <c r="AA857" s="87"/>
      <c r="AB857" s="88"/>
      <c r="AC857" s="87"/>
      <c r="AD857" s="89"/>
      <c r="AE857" s="89"/>
      <c r="AG857" s="89"/>
      <c r="AH857" s="38"/>
    </row>
    <row r="858" spans="1:34" ht="15">
      <c r="A858" s="86"/>
      <c r="X858" s="87"/>
      <c r="Y858" s="87"/>
      <c r="Z858" s="87"/>
      <c r="AA858" s="87"/>
      <c r="AB858" s="88"/>
      <c r="AC858" s="87"/>
      <c r="AD858" s="89"/>
      <c r="AE858" s="89"/>
      <c r="AG858" s="89"/>
      <c r="AH858" s="38"/>
    </row>
    <row r="859" spans="1:34" ht="15">
      <c r="A859" s="86"/>
      <c r="X859" s="87"/>
      <c r="Y859" s="87"/>
      <c r="Z859" s="87"/>
      <c r="AA859" s="87"/>
      <c r="AB859" s="88"/>
      <c r="AC859" s="87"/>
      <c r="AD859" s="89"/>
      <c r="AE859" s="89"/>
      <c r="AG859" s="89"/>
      <c r="AH859" s="38"/>
    </row>
    <row r="860" spans="1:34" ht="15">
      <c r="A860" s="86"/>
      <c r="X860" s="87"/>
      <c r="Y860" s="87"/>
      <c r="Z860" s="87"/>
      <c r="AA860" s="87"/>
      <c r="AB860" s="88"/>
      <c r="AC860" s="87"/>
      <c r="AD860" s="89"/>
      <c r="AE860" s="89"/>
      <c r="AG860" s="89"/>
      <c r="AH860" s="38"/>
    </row>
    <row r="861" spans="1:34" ht="15">
      <c r="A861" s="86"/>
      <c r="X861" s="87"/>
      <c r="Y861" s="87"/>
      <c r="Z861" s="87"/>
      <c r="AA861" s="87"/>
      <c r="AB861" s="88"/>
      <c r="AC861" s="87"/>
      <c r="AD861" s="89"/>
      <c r="AE861" s="89"/>
      <c r="AG861" s="89"/>
      <c r="AH861" s="38"/>
    </row>
    <row r="862" spans="1:34" ht="15">
      <c r="A862" s="86"/>
      <c r="X862" s="87"/>
      <c r="Y862" s="87"/>
      <c r="Z862" s="87"/>
      <c r="AA862" s="87"/>
      <c r="AB862" s="88"/>
      <c r="AC862" s="87"/>
      <c r="AD862" s="89"/>
      <c r="AE862" s="89"/>
      <c r="AG862" s="89"/>
      <c r="AH862" s="38"/>
    </row>
    <row r="863" spans="1:34" ht="15">
      <c r="A863" s="86"/>
      <c r="X863" s="87"/>
      <c r="Y863" s="87"/>
      <c r="Z863" s="87"/>
      <c r="AA863" s="87"/>
      <c r="AB863" s="88"/>
      <c r="AC863" s="87"/>
      <c r="AD863" s="89"/>
      <c r="AE863" s="89"/>
      <c r="AG863" s="89"/>
      <c r="AH863" s="38"/>
    </row>
    <row r="864" spans="1:34" ht="15">
      <c r="A864" s="86"/>
      <c r="X864" s="87"/>
      <c r="Y864" s="87"/>
      <c r="Z864" s="87"/>
      <c r="AA864" s="87"/>
      <c r="AB864" s="88"/>
      <c r="AC864" s="87"/>
      <c r="AD864" s="89"/>
      <c r="AE864" s="89"/>
      <c r="AG864" s="89"/>
      <c r="AH864" s="38"/>
    </row>
    <row r="865" spans="1:34" ht="15">
      <c r="A865" s="86"/>
      <c r="X865" s="87"/>
      <c r="Y865" s="87"/>
      <c r="Z865" s="87"/>
      <c r="AA865" s="87"/>
      <c r="AB865" s="88"/>
      <c r="AC865" s="87"/>
      <c r="AD865" s="89"/>
      <c r="AE865" s="89"/>
      <c r="AG865" s="89"/>
      <c r="AH865" s="38"/>
    </row>
    <row r="866" spans="1:34" ht="15">
      <c r="A866" s="86"/>
      <c r="X866" s="87"/>
      <c r="Y866" s="87"/>
      <c r="Z866" s="87"/>
      <c r="AA866" s="87"/>
      <c r="AB866" s="88"/>
      <c r="AC866" s="87"/>
      <c r="AD866" s="89"/>
      <c r="AE866" s="89"/>
      <c r="AG866" s="89"/>
      <c r="AH866" s="38"/>
    </row>
    <row r="867" spans="1:34" ht="15">
      <c r="A867" s="86"/>
      <c r="X867" s="87"/>
      <c r="Y867" s="87"/>
      <c r="Z867" s="87"/>
      <c r="AA867" s="87"/>
      <c r="AB867" s="88"/>
      <c r="AC867" s="87"/>
      <c r="AD867" s="89"/>
      <c r="AE867" s="89"/>
      <c r="AG867" s="89"/>
      <c r="AH867" s="38"/>
    </row>
    <row r="868" spans="1:34" ht="15">
      <c r="A868" s="86"/>
      <c r="X868" s="87"/>
      <c r="Y868" s="87"/>
      <c r="Z868" s="87"/>
      <c r="AA868" s="87"/>
      <c r="AB868" s="88"/>
      <c r="AC868" s="87"/>
      <c r="AD868" s="89"/>
      <c r="AE868" s="89"/>
      <c r="AG868" s="89"/>
      <c r="AH868" s="38"/>
    </row>
    <row r="869" spans="1:34" ht="15">
      <c r="A869" s="86"/>
      <c r="X869" s="87"/>
      <c r="Y869" s="87"/>
      <c r="Z869" s="87"/>
      <c r="AA869" s="87"/>
      <c r="AB869" s="88"/>
      <c r="AC869" s="87"/>
      <c r="AD869" s="89"/>
      <c r="AE869" s="89"/>
      <c r="AG869" s="89"/>
      <c r="AH869" s="38"/>
    </row>
    <row r="870" spans="1:34" ht="15">
      <c r="A870" s="86"/>
      <c r="X870" s="87"/>
      <c r="Y870" s="87"/>
      <c r="Z870" s="87"/>
      <c r="AA870" s="87"/>
      <c r="AB870" s="88"/>
      <c r="AC870" s="87"/>
      <c r="AD870" s="89"/>
      <c r="AE870" s="89"/>
      <c r="AG870" s="89"/>
      <c r="AH870" s="38"/>
    </row>
    <row r="871" spans="1:34" ht="15">
      <c r="A871" s="86"/>
      <c r="X871" s="87"/>
      <c r="Y871" s="87"/>
      <c r="Z871" s="87"/>
      <c r="AA871" s="87"/>
      <c r="AB871" s="88"/>
      <c r="AC871" s="87"/>
      <c r="AD871" s="89"/>
      <c r="AE871" s="89"/>
      <c r="AG871" s="89"/>
      <c r="AH871" s="38"/>
    </row>
    <row r="872" spans="1:34" ht="15">
      <c r="A872" s="86"/>
      <c r="X872" s="87"/>
      <c r="Y872" s="87"/>
      <c r="Z872" s="87"/>
      <c r="AA872" s="87"/>
      <c r="AB872" s="88"/>
      <c r="AC872" s="87"/>
      <c r="AD872" s="89"/>
      <c r="AE872" s="89"/>
      <c r="AG872" s="89"/>
      <c r="AH872" s="38"/>
    </row>
    <row r="873" spans="1:34" ht="15">
      <c r="A873" s="86"/>
      <c r="X873" s="87"/>
      <c r="Y873" s="87"/>
      <c r="Z873" s="87"/>
      <c r="AA873" s="87"/>
      <c r="AB873" s="88"/>
      <c r="AC873" s="87"/>
      <c r="AD873" s="89"/>
      <c r="AE873" s="89"/>
      <c r="AG873" s="89"/>
      <c r="AH873" s="38"/>
    </row>
    <row r="874" spans="1:34" ht="15">
      <c r="A874" s="86"/>
      <c r="X874" s="87"/>
      <c r="Y874" s="87"/>
      <c r="Z874" s="87"/>
      <c r="AA874" s="87"/>
      <c r="AB874" s="88"/>
      <c r="AC874" s="87"/>
      <c r="AD874" s="89"/>
      <c r="AE874" s="89"/>
      <c r="AG874" s="89"/>
      <c r="AH874" s="38"/>
    </row>
    <row r="875" spans="1:34" ht="15">
      <c r="A875" s="86"/>
      <c r="X875" s="87"/>
      <c r="Y875" s="87"/>
      <c r="Z875" s="87"/>
      <c r="AA875" s="87"/>
      <c r="AB875" s="88"/>
      <c r="AC875" s="87"/>
      <c r="AD875" s="89"/>
      <c r="AE875" s="89"/>
      <c r="AG875" s="89"/>
      <c r="AH875" s="38"/>
    </row>
    <row r="876" spans="1:34" ht="15">
      <c r="A876" s="86"/>
      <c r="X876" s="87"/>
      <c r="Y876" s="87"/>
      <c r="Z876" s="87"/>
      <c r="AA876" s="87"/>
      <c r="AB876" s="88"/>
      <c r="AC876" s="87"/>
      <c r="AD876" s="89"/>
      <c r="AE876" s="89"/>
      <c r="AG876" s="89"/>
      <c r="AH876" s="38"/>
    </row>
    <row r="877" spans="1:34" ht="15">
      <c r="A877" s="86"/>
      <c r="X877" s="87"/>
      <c r="Y877" s="87"/>
      <c r="Z877" s="87"/>
      <c r="AA877" s="87"/>
      <c r="AB877" s="88"/>
      <c r="AC877" s="87"/>
      <c r="AD877" s="89"/>
      <c r="AE877" s="89"/>
      <c r="AG877" s="89"/>
      <c r="AH877" s="38"/>
    </row>
    <row r="878" spans="1:34" ht="15">
      <c r="A878" s="86"/>
      <c r="X878" s="87"/>
      <c r="Y878" s="87"/>
      <c r="Z878" s="87"/>
      <c r="AA878" s="87"/>
      <c r="AB878" s="88"/>
      <c r="AC878" s="87"/>
      <c r="AD878" s="89"/>
      <c r="AE878" s="89"/>
      <c r="AG878" s="89"/>
      <c r="AH878" s="38"/>
    </row>
    <row r="879" spans="1:34" ht="15">
      <c r="A879" s="86"/>
      <c r="X879" s="87"/>
      <c r="Y879" s="87"/>
      <c r="Z879" s="87"/>
      <c r="AA879" s="87"/>
      <c r="AB879" s="88"/>
      <c r="AC879" s="87"/>
      <c r="AD879" s="89"/>
      <c r="AE879" s="89"/>
      <c r="AG879" s="89"/>
      <c r="AH879" s="38"/>
    </row>
    <row r="880" spans="1:34" ht="15">
      <c r="A880" s="86"/>
      <c r="X880" s="87"/>
      <c r="Y880" s="87"/>
      <c r="Z880" s="87"/>
      <c r="AA880" s="87"/>
      <c r="AB880" s="88"/>
      <c r="AC880" s="87"/>
      <c r="AD880" s="89"/>
      <c r="AE880" s="89"/>
      <c r="AG880" s="89"/>
      <c r="AH880" s="38"/>
    </row>
    <row r="881" spans="1:34" ht="15">
      <c r="A881" s="86"/>
      <c r="X881" s="87"/>
      <c r="Y881" s="87"/>
      <c r="Z881" s="87"/>
      <c r="AA881" s="87"/>
      <c r="AB881" s="88"/>
      <c r="AC881" s="87"/>
      <c r="AD881" s="89"/>
      <c r="AE881" s="89"/>
      <c r="AG881" s="89"/>
      <c r="AH881" s="38"/>
    </row>
    <row r="882" spans="1:34" ht="15">
      <c r="A882" s="86"/>
      <c r="X882" s="87"/>
      <c r="Y882" s="87"/>
      <c r="Z882" s="87"/>
      <c r="AA882" s="87"/>
      <c r="AB882" s="88"/>
      <c r="AC882" s="87"/>
      <c r="AD882" s="89"/>
      <c r="AE882" s="89"/>
      <c r="AG882" s="89"/>
      <c r="AH882" s="38"/>
    </row>
    <row r="883" spans="1:34" ht="15">
      <c r="A883" s="86"/>
      <c r="X883" s="87"/>
      <c r="Y883" s="87"/>
      <c r="Z883" s="87"/>
      <c r="AA883" s="87"/>
      <c r="AB883" s="88"/>
      <c r="AC883" s="87"/>
      <c r="AD883" s="89"/>
      <c r="AE883" s="89"/>
      <c r="AG883" s="89"/>
      <c r="AH883" s="38"/>
    </row>
    <row r="884" spans="1:34" ht="15">
      <c r="A884" s="86"/>
      <c r="X884" s="87"/>
      <c r="Y884" s="87"/>
      <c r="Z884" s="87"/>
      <c r="AA884" s="87"/>
      <c r="AB884" s="88"/>
      <c r="AC884" s="87"/>
      <c r="AD884" s="89"/>
      <c r="AE884" s="89"/>
      <c r="AG884" s="89"/>
      <c r="AH884" s="38"/>
    </row>
    <row r="885" spans="1:34" ht="15">
      <c r="A885" s="86"/>
      <c r="X885" s="87"/>
      <c r="Y885" s="87"/>
      <c r="Z885" s="87"/>
      <c r="AA885" s="87"/>
      <c r="AB885" s="88"/>
      <c r="AC885" s="87"/>
      <c r="AD885" s="89"/>
      <c r="AE885" s="89"/>
      <c r="AG885" s="89"/>
      <c r="AH885" s="38"/>
    </row>
    <row r="886" spans="1:34" ht="15">
      <c r="A886" s="86"/>
      <c r="X886" s="87"/>
      <c r="Y886" s="87"/>
      <c r="Z886" s="87"/>
      <c r="AA886" s="87"/>
      <c r="AB886" s="88"/>
      <c r="AC886" s="87"/>
      <c r="AD886" s="89"/>
      <c r="AE886" s="89"/>
      <c r="AG886" s="89"/>
      <c r="AH886" s="38"/>
    </row>
    <row r="887" spans="1:34" ht="15">
      <c r="A887" s="86"/>
      <c r="X887" s="87"/>
      <c r="Y887" s="87"/>
      <c r="Z887" s="87"/>
      <c r="AA887" s="87"/>
      <c r="AB887" s="88"/>
      <c r="AC887" s="87"/>
      <c r="AD887" s="89"/>
      <c r="AE887" s="89"/>
      <c r="AG887" s="89"/>
      <c r="AH887" s="38"/>
    </row>
    <row r="888" spans="1:34" ht="15">
      <c r="A888" s="86"/>
      <c r="X888" s="87"/>
      <c r="Y888" s="87"/>
      <c r="Z888" s="87"/>
      <c r="AA888" s="87"/>
      <c r="AB888" s="88"/>
      <c r="AC888" s="87"/>
      <c r="AD888" s="89"/>
      <c r="AE888" s="89"/>
      <c r="AG888" s="89"/>
      <c r="AH888" s="38"/>
    </row>
    <row r="889" spans="1:34" ht="15">
      <c r="A889" s="86"/>
      <c r="X889" s="87"/>
      <c r="Y889" s="87"/>
      <c r="Z889" s="87"/>
      <c r="AA889" s="87"/>
      <c r="AB889" s="88"/>
      <c r="AC889" s="87"/>
      <c r="AD889" s="89"/>
      <c r="AE889" s="89"/>
      <c r="AG889" s="89"/>
      <c r="AH889" s="38"/>
    </row>
    <row r="890" spans="1:34" ht="15">
      <c r="A890" s="86"/>
      <c r="X890" s="87"/>
      <c r="Y890" s="87"/>
      <c r="Z890" s="87"/>
      <c r="AA890" s="87"/>
      <c r="AB890" s="88"/>
      <c r="AC890" s="87"/>
      <c r="AD890" s="89"/>
      <c r="AE890" s="89"/>
      <c r="AG890" s="89"/>
      <c r="AH890" s="38"/>
    </row>
    <row r="891" spans="1:34" ht="15">
      <c r="A891" s="86"/>
      <c r="X891" s="87"/>
      <c r="Y891" s="87"/>
      <c r="Z891" s="87"/>
      <c r="AA891" s="87"/>
      <c r="AB891" s="88"/>
      <c r="AC891" s="87"/>
      <c r="AD891" s="89"/>
      <c r="AE891" s="89"/>
      <c r="AG891" s="89"/>
      <c r="AH891" s="38"/>
    </row>
    <row r="892" spans="1:34" ht="15">
      <c r="A892" s="86"/>
      <c r="X892" s="87"/>
      <c r="Y892" s="87"/>
      <c r="Z892" s="87"/>
      <c r="AA892" s="87"/>
      <c r="AB892" s="88"/>
      <c r="AC892" s="87"/>
      <c r="AD892" s="89"/>
      <c r="AE892" s="89"/>
      <c r="AG892" s="89"/>
      <c r="AH892" s="38"/>
    </row>
    <row r="893" spans="1:34" ht="15">
      <c r="A893" s="86"/>
      <c r="X893" s="87"/>
      <c r="Y893" s="87"/>
      <c r="Z893" s="87"/>
      <c r="AA893" s="87"/>
      <c r="AB893" s="88"/>
      <c r="AC893" s="87"/>
      <c r="AD893" s="89"/>
      <c r="AE893" s="89"/>
      <c r="AG893" s="89"/>
      <c r="AH893" s="38"/>
    </row>
    <row r="894" spans="1:34" ht="15">
      <c r="A894" s="86"/>
      <c r="X894" s="87"/>
      <c r="Y894" s="87"/>
      <c r="Z894" s="87"/>
      <c r="AA894" s="87"/>
      <c r="AB894" s="88"/>
      <c r="AC894" s="87"/>
      <c r="AD894" s="89"/>
      <c r="AE894" s="89"/>
      <c r="AG894" s="89"/>
      <c r="AH894" s="38"/>
    </row>
    <row r="895" spans="1:34" ht="15">
      <c r="A895" s="86"/>
      <c r="X895" s="87"/>
      <c r="Y895" s="87"/>
      <c r="Z895" s="87"/>
      <c r="AA895" s="87"/>
      <c r="AB895" s="88"/>
      <c r="AC895" s="87"/>
      <c r="AD895" s="89"/>
      <c r="AE895" s="89"/>
      <c r="AG895" s="89"/>
      <c r="AH895" s="38"/>
    </row>
    <row r="896" spans="1:34" ht="15">
      <c r="A896" s="86"/>
      <c r="X896" s="87"/>
      <c r="Y896" s="87"/>
      <c r="Z896" s="87"/>
      <c r="AA896" s="87"/>
      <c r="AB896" s="88"/>
      <c r="AC896" s="87"/>
      <c r="AD896" s="89"/>
      <c r="AE896" s="89"/>
      <c r="AG896" s="89"/>
      <c r="AH896" s="38"/>
    </row>
    <row r="897" spans="1:34" ht="15">
      <c r="A897" s="86"/>
      <c r="X897" s="87"/>
      <c r="Y897" s="87"/>
      <c r="Z897" s="87"/>
      <c r="AA897" s="87"/>
      <c r="AB897" s="88"/>
      <c r="AC897" s="87"/>
      <c r="AD897" s="89"/>
      <c r="AE897" s="89"/>
      <c r="AG897" s="89"/>
      <c r="AH897" s="38"/>
    </row>
    <row r="898" spans="1:34" ht="15">
      <c r="A898" s="86"/>
      <c r="X898" s="87"/>
      <c r="Y898" s="87"/>
      <c r="Z898" s="87"/>
      <c r="AA898" s="87"/>
      <c r="AB898" s="88"/>
      <c r="AC898" s="87"/>
      <c r="AD898" s="89"/>
      <c r="AE898" s="89"/>
      <c r="AG898" s="89"/>
      <c r="AH898" s="38"/>
    </row>
    <row r="899" spans="1:34" ht="15">
      <c r="A899" s="86"/>
      <c r="X899" s="87"/>
      <c r="Y899" s="87"/>
      <c r="Z899" s="87"/>
      <c r="AA899" s="87"/>
      <c r="AB899" s="88"/>
      <c r="AC899" s="87"/>
      <c r="AD899" s="89"/>
      <c r="AE899" s="89"/>
      <c r="AG899" s="89"/>
      <c r="AH899" s="38"/>
    </row>
    <row r="900" spans="1:34" ht="15">
      <c r="A900" s="86"/>
      <c r="X900" s="87"/>
      <c r="Y900" s="87"/>
      <c r="Z900" s="87"/>
      <c r="AA900" s="87"/>
      <c r="AB900" s="88"/>
      <c r="AC900" s="87"/>
      <c r="AD900" s="89"/>
      <c r="AE900" s="89"/>
      <c r="AG900" s="89"/>
      <c r="AH900" s="38"/>
    </row>
    <row r="901" spans="1:34" ht="15">
      <c r="A901" s="86"/>
      <c r="X901" s="87"/>
      <c r="Y901" s="87"/>
      <c r="Z901" s="87"/>
      <c r="AA901" s="87"/>
      <c r="AB901" s="88"/>
      <c r="AC901" s="87"/>
      <c r="AD901" s="89"/>
      <c r="AE901" s="89"/>
      <c r="AG901" s="89"/>
      <c r="AH901" s="38"/>
    </row>
    <row r="902" spans="1:34" ht="15">
      <c r="A902" s="86"/>
      <c r="X902" s="87"/>
      <c r="Y902" s="87"/>
      <c r="Z902" s="87"/>
      <c r="AA902" s="87"/>
      <c r="AB902" s="88"/>
      <c r="AC902" s="87"/>
      <c r="AD902" s="89"/>
      <c r="AE902" s="89"/>
      <c r="AG902" s="89"/>
      <c r="AH902" s="38"/>
    </row>
    <row r="903" spans="1:34" ht="15">
      <c r="A903" s="86"/>
      <c r="X903" s="87"/>
      <c r="Y903" s="87"/>
      <c r="Z903" s="87"/>
      <c r="AA903" s="87"/>
      <c r="AB903" s="88"/>
      <c r="AC903" s="87"/>
      <c r="AD903" s="89"/>
      <c r="AE903" s="89"/>
      <c r="AG903" s="89"/>
      <c r="AH903" s="38"/>
    </row>
    <row r="904" spans="1:34" ht="15">
      <c r="A904" s="86"/>
      <c r="X904" s="87"/>
      <c r="Y904" s="87"/>
      <c r="Z904" s="87"/>
      <c r="AA904" s="87"/>
      <c r="AB904" s="88"/>
      <c r="AC904" s="87"/>
      <c r="AD904" s="89"/>
      <c r="AE904" s="89"/>
      <c r="AG904" s="89"/>
      <c r="AH904" s="38"/>
    </row>
    <row r="905" spans="1:34" ht="15">
      <c r="A905" s="86"/>
      <c r="X905" s="87"/>
      <c r="Y905" s="87"/>
      <c r="Z905" s="87"/>
      <c r="AA905" s="87"/>
      <c r="AB905" s="88"/>
      <c r="AC905" s="87"/>
      <c r="AD905" s="89"/>
      <c r="AE905" s="89"/>
      <c r="AG905" s="89"/>
      <c r="AH905" s="38"/>
    </row>
    <row r="906" spans="1:34" ht="15">
      <c r="A906" s="86"/>
      <c r="X906" s="87"/>
      <c r="Y906" s="87"/>
      <c r="Z906" s="87"/>
      <c r="AA906" s="87"/>
      <c r="AB906" s="88"/>
      <c r="AC906" s="87"/>
      <c r="AD906" s="89"/>
      <c r="AE906" s="89"/>
      <c r="AG906" s="89"/>
      <c r="AH906" s="38"/>
    </row>
    <row r="907" spans="1:34" ht="15">
      <c r="A907" s="86"/>
      <c r="X907" s="87"/>
      <c r="Y907" s="87"/>
      <c r="Z907" s="87"/>
      <c r="AA907" s="87"/>
      <c r="AB907" s="88"/>
      <c r="AC907" s="87"/>
      <c r="AD907" s="89"/>
      <c r="AE907" s="89"/>
      <c r="AG907" s="89"/>
      <c r="AH907" s="38"/>
    </row>
    <row r="908" spans="1:34" ht="15">
      <c r="A908" s="86"/>
      <c r="X908" s="87"/>
      <c r="Y908" s="87"/>
      <c r="Z908" s="87"/>
      <c r="AA908" s="87"/>
      <c r="AB908" s="88"/>
      <c r="AC908" s="87"/>
      <c r="AD908" s="89"/>
      <c r="AE908" s="89"/>
      <c r="AG908" s="89"/>
      <c r="AH908" s="38"/>
    </row>
    <row r="909" spans="1:34" ht="15">
      <c r="A909" s="86"/>
      <c r="X909" s="87"/>
      <c r="Y909" s="87"/>
      <c r="Z909" s="87"/>
      <c r="AA909" s="87"/>
      <c r="AB909" s="88"/>
      <c r="AC909" s="87"/>
      <c r="AD909" s="89"/>
      <c r="AE909" s="89"/>
      <c r="AG909" s="89"/>
      <c r="AH909" s="38"/>
    </row>
    <row r="910" spans="1:34" ht="15">
      <c r="A910" s="86"/>
      <c r="X910" s="87"/>
      <c r="Y910" s="87"/>
      <c r="Z910" s="87"/>
      <c r="AA910" s="87"/>
      <c r="AB910" s="88"/>
      <c r="AC910" s="87"/>
      <c r="AD910" s="89"/>
      <c r="AE910" s="89"/>
      <c r="AG910" s="89"/>
      <c r="AH910" s="38"/>
    </row>
    <row r="911" spans="1:34" ht="15">
      <c r="A911" s="86"/>
      <c r="X911" s="87"/>
      <c r="Y911" s="87"/>
      <c r="Z911" s="87"/>
      <c r="AA911" s="87"/>
      <c r="AB911" s="88"/>
      <c r="AC911" s="87"/>
      <c r="AD911" s="89"/>
      <c r="AE911" s="89"/>
      <c r="AG911" s="89"/>
      <c r="AH911" s="38"/>
    </row>
    <row r="912" spans="1:34" ht="15">
      <c r="A912" s="86"/>
      <c r="X912" s="87"/>
      <c r="Y912" s="87"/>
      <c r="Z912" s="87"/>
      <c r="AA912" s="87"/>
      <c r="AB912" s="88"/>
      <c r="AC912" s="87"/>
      <c r="AD912" s="89"/>
      <c r="AE912" s="89"/>
      <c r="AG912" s="89"/>
      <c r="AH912" s="38"/>
    </row>
    <row r="913" spans="1:34" ht="15">
      <c r="A913" s="86"/>
      <c r="X913" s="87"/>
      <c r="Y913" s="87"/>
      <c r="Z913" s="87"/>
      <c r="AA913" s="87"/>
      <c r="AB913" s="88"/>
      <c r="AC913" s="87"/>
      <c r="AD913" s="89"/>
      <c r="AE913" s="89"/>
      <c r="AG913" s="89"/>
      <c r="AH913" s="38"/>
    </row>
    <row r="914" spans="1:34" ht="15">
      <c r="A914" s="86"/>
      <c r="X914" s="87"/>
      <c r="Y914" s="87"/>
      <c r="Z914" s="87"/>
      <c r="AA914" s="87"/>
      <c r="AB914" s="88"/>
      <c r="AC914" s="87"/>
      <c r="AD914" s="89"/>
      <c r="AE914" s="89"/>
      <c r="AG914" s="89"/>
      <c r="AH914" s="38"/>
    </row>
    <row r="915" spans="1:34" ht="15">
      <c r="A915" s="86"/>
      <c r="X915" s="87"/>
      <c r="Y915" s="87"/>
      <c r="Z915" s="87"/>
      <c r="AA915" s="87"/>
      <c r="AB915" s="88"/>
      <c r="AC915" s="87"/>
      <c r="AD915" s="89"/>
      <c r="AE915" s="89"/>
      <c r="AG915" s="89"/>
      <c r="AH915" s="38"/>
    </row>
    <row r="916" spans="1:34" ht="15">
      <c r="A916" s="86"/>
      <c r="X916" s="87"/>
      <c r="Y916" s="87"/>
      <c r="Z916" s="87"/>
      <c r="AA916" s="87"/>
      <c r="AB916" s="88"/>
      <c r="AC916" s="87"/>
      <c r="AD916" s="89"/>
      <c r="AE916" s="89"/>
      <c r="AG916" s="89"/>
      <c r="AH916" s="38"/>
    </row>
    <row r="917" spans="1:34" ht="15">
      <c r="A917" s="86"/>
      <c r="X917" s="87"/>
      <c r="Y917" s="87"/>
      <c r="Z917" s="87"/>
      <c r="AA917" s="87"/>
      <c r="AB917" s="88"/>
      <c r="AC917" s="87"/>
      <c r="AD917" s="89"/>
      <c r="AE917" s="89"/>
      <c r="AG917" s="89"/>
      <c r="AH917" s="38"/>
    </row>
    <row r="918" spans="1:34" ht="15">
      <c r="A918" s="86"/>
      <c r="X918" s="87"/>
      <c r="Y918" s="87"/>
      <c r="Z918" s="87"/>
      <c r="AA918" s="87"/>
      <c r="AB918" s="88"/>
      <c r="AC918" s="87"/>
      <c r="AD918" s="89"/>
      <c r="AE918" s="89"/>
      <c r="AG918" s="89"/>
      <c r="AH918" s="38"/>
    </row>
    <row r="919" spans="1:34" ht="15">
      <c r="A919" s="86"/>
      <c r="X919" s="87"/>
      <c r="Y919" s="87"/>
      <c r="Z919" s="87"/>
      <c r="AA919" s="87"/>
      <c r="AB919" s="88"/>
      <c r="AC919" s="87"/>
      <c r="AD919" s="89"/>
      <c r="AE919" s="89"/>
      <c r="AG919" s="89"/>
      <c r="AH919" s="38"/>
    </row>
    <row r="920" spans="1:34" ht="15">
      <c r="A920" s="86"/>
      <c r="X920" s="87"/>
      <c r="Y920" s="87"/>
      <c r="Z920" s="87"/>
      <c r="AA920" s="87"/>
      <c r="AB920" s="88"/>
      <c r="AC920" s="87"/>
      <c r="AD920" s="89"/>
      <c r="AE920" s="89"/>
      <c r="AG920" s="89"/>
      <c r="AH920" s="38"/>
    </row>
    <row r="921" spans="1:34" ht="15">
      <c r="A921" s="86"/>
      <c r="X921" s="87"/>
      <c r="Y921" s="87"/>
      <c r="Z921" s="87"/>
      <c r="AA921" s="87"/>
      <c r="AB921" s="88"/>
      <c r="AC921" s="87"/>
      <c r="AD921" s="89"/>
      <c r="AE921" s="89"/>
      <c r="AG921" s="89"/>
      <c r="AH921" s="38"/>
    </row>
    <row r="922" spans="1:34" ht="15">
      <c r="A922" s="86"/>
      <c r="X922" s="87"/>
      <c r="Y922" s="87"/>
      <c r="Z922" s="87"/>
      <c r="AA922" s="87"/>
      <c r="AB922" s="88"/>
      <c r="AC922" s="87"/>
      <c r="AD922" s="89"/>
      <c r="AE922" s="89"/>
      <c r="AG922" s="89"/>
      <c r="AH922" s="38"/>
    </row>
    <row r="923" spans="1:34" ht="15">
      <c r="A923" s="86"/>
      <c r="X923" s="87"/>
      <c r="Y923" s="87"/>
      <c r="Z923" s="87"/>
      <c r="AA923" s="87"/>
      <c r="AB923" s="88"/>
      <c r="AC923" s="87"/>
      <c r="AD923" s="89"/>
      <c r="AE923" s="89"/>
      <c r="AG923" s="89"/>
      <c r="AH923" s="38"/>
    </row>
    <row r="924" spans="1:34" ht="15">
      <c r="A924" s="86"/>
      <c r="X924" s="87"/>
      <c r="Y924" s="87"/>
      <c r="Z924" s="87"/>
      <c r="AA924" s="87"/>
      <c r="AB924" s="88"/>
      <c r="AC924" s="87"/>
      <c r="AD924" s="89"/>
      <c r="AE924" s="89"/>
      <c r="AG924" s="89"/>
      <c r="AH924" s="38"/>
    </row>
    <row r="925" spans="1:34" ht="15">
      <c r="A925" s="86"/>
      <c r="X925" s="87"/>
      <c r="Y925" s="87"/>
      <c r="Z925" s="87"/>
      <c r="AA925" s="87"/>
      <c r="AB925" s="88"/>
      <c r="AC925" s="87"/>
      <c r="AD925" s="89"/>
      <c r="AE925" s="89"/>
      <c r="AG925" s="89"/>
      <c r="AH925" s="38"/>
    </row>
    <row r="926" spans="1:34" ht="15">
      <c r="A926" s="86"/>
      <c r="X926" s="87"/>
      <c r="Y926" s="87"/>
      <c r="Z926" s="87"/>
      <c r="AA926" s="87"/>
      <c r="AB926" s="88"/>
      <c r="AC926" s="87"/>
      <c r="AD926" s="89"/>
      <c r="AE926" s="89"/>
      <c r="AG926" s="89"/>
      <c r="AH926" s="38"/>
    </row>
    <row r="927" spans="1:34" ht="15">
      <c r="A927" s="86"/>
      <c r="X927" s="87"/>
      <c r="Y927" s="87"/>
      <c r="Z927" s="87"/>
      <c r="AA927" s="87"/>
      <c r="AB927" s="88"/>
      <c r="AC927" s="87"/>
      <c r="AD927" s="89"/>
      <c r="AE927" s="89"/>
      <c r="AG927" s="89"/>
      <c r="AH927" s="38"/>
    </row>
    <row r="928" spans="1:34" ht="15">
      <c r="A928" s="86"/>
      <c r="X928" s="87"/>
      <c r="Y928" s="87"/>
      <c r="Z928" s="87"/>
      <c r="AA928" s="87"/>
      <c r="AB928" s="88"/>
      <c r="AC928" s="87"/>
      <c r="AD928" s="89"/>
      <c r="AE928" s="89"/>
      <c r="AG928" s="89"/>
      <c r="AH928" s="38"/>
    </row>
    <row r="929" spans="1:34" ht="15">
      <c r="A929" s="86"/>
      <c r="X929" s="87"/>
      <c r="Y929" s="87"/>
      <c r="Z929" s="87"/>
      <c r="AA929" s="87"/>
      <c r="AB929" s="88"/>
      <c r="AC929" s="87"/>
      <c r="AD929" s="89"/>
      <c r="AE929" s="89"/>
      <c r="AG929" s="89"/>
      <c r="AH929" s="38"/>
    </row>
    <row r="930" spans="1:34" ht="15">
      <c r="A930" s="86"/>
      <c r="X930" s="87"/>
      <c r="Y930" s="87"/>
      <c r="Z930" s="87"/>
      <c r="AA930" s="87"/>
      <c r="AB930" s="88"/>
      <c r="AC930" s="87"/>
      <c r="AD930" s="89"/>
      <c r="AE930" s="89"/>
      <c r="AG930" s="89"/>
      <c r="AH930" s="38"/>
    </row>
    <row r="931" spans="1:34" ht="15">
      <c r="A931" s="86"/>
      <c r="X931" s="87"/>
      <c r="Y931" s="87"/>
      <c r="Z931" s="87"/>
      <c r="AA931" s="87"/>
      <c r="AB931" s="88"/>
      <c r="AC931" s="87"/>
      <c r="AD931" s="89"/>
      <c r="AE931" s="89"/>
      <c r="AG931" s="89"/>
      <c r="AH931" s="38"/>
    </row>
    <row r="932" spans="1:34" ht="15">
      <c r="A932" s="86"/>
      <c r="X932" s="87"/>
      <c r="Y932" s="87"/>
      <c r="Z932" s="87"/>
      <c r="AA932" s="87"/>
      <c r="AB932" s="88"/>
      <c r="AC932" s="87"/>
      <c r="AD932" s="89"/>
      <c r="AE932" s="89"/>
      <c r="AG932" s="89"/>
      <c r="AH932" s="38"/>
    </row>
    <row r="933" spans="1:34" ht="15">
      <c r="A933" s="86"/>
      <c r="X933" s="87"/>
      <c r="Y933" s="87"/>
      <c r="Z933" s="87"/>
      <c r="AA933" s="87"/>
      <c r="AB933" s="88"/>
      <c r="AC933" s="87"/>
      <c r="AD933" s="89"/>
      <c r="AE933" s="89"/>
      <c r="AG933" s="89"/>
      <c r="AH933" s="38"/>
    </row>
    <row r="934" spans="1:34" ht="15">
      <c r="A934" s="86"/>
      <c r="X934" s="87"/>
      <c r="Y934" s="87"/>
      <c r="Z934" s="87"/>
      <c r="AA934" s="87"/>
      <c r="AB934" s="88"/>
      <c r="AC934" s="87"/>
      <c r="AD934" s="89"/>
      <c r="AE934" s="89"/>
      <c r="AG934" s="89"/>
      <c r="AH934" s="38"/>
    </row>
    <row r="935" spans="1:34" ht="15">
      <c r="A935" s="86"/>
      <c r="X935" s="87"/>
      <c r="Y935" s="87"/>
      <c r="Z935" s="87"/>
      <c r="AA935" s="87"/>
      <c r="AB935" s="88"/>
      <c r="AC935" s="87"/>
      <c r="AD935" s="89"/>
      <c r="AE935" s="89"/>
      <c r="AG935" s="89"/>
      <c r="AH935" s="38"/>
    </row>
    <row r="936" spans="1:34" ht="15">
      <c r="A936" s="86"/>
      <c r="X936" s="87"/>
      <c r="Y936" s="87"/>
      <c r="Z936" s="87"/>
      <c r="AA936" s="87"/>
      <c r="AB936" s="88"/>
      <c r="AC936" s="87"/>
      <c r="AD936" s="89"/>
      <c r="AE936" s="89"/>
      <c r="AG936" s="89"/>
      <c r="AH936" s="38"/>
    </row>
    <row r="937" spans="1:34" ht="15">
      <c r="A937" s="86"/>
      <c r="X937" s="87"/>
      <c r="Y937" s="87"/>
      <c r="Z937" s="87"/>
      <c r="AA937" s="87"/>
      <c r="AB937" s="88"/>
      <c r="AC937" s="87"/>
      <c r="AD937" s="89"/>
      <c r="AE937" s="89"/>
      <c r="AG937" s="89"/>
      <c r="AH937" s="38"/>
    </row>
    <row r="938" spans="1:34" ht="15">
      <c r="A938" s="86"/>
      <c r="X938" s="87"/>
      <c r="Y938" s="87"/>
      <c r="Z938" s="87"/>
      <c r="AA938" s="87"/>
      <c r="AB938" s="88"/>
      <c r="AC938" s="87"/>
      <c r="AD938" s="89"/>
      <c r="AE938" s="89"/>
      <c r="AG938" s="89"/>
      <c r="AH938" s="38"/>
    </row>
    <row r="939" spans="1:34" ht="15">
      <c r="A939" s="86"/>
      <c r="X939" s="87"/>
      <c r="Y939" s="87"/>
      <c r="Z939" s="87"/>
      <c r="AA939" s="87"/>
      <c r="AB939" s="88"/>
      <c r="AC939" s="87"/>
      <c r="AD939" s="89"/>
      <c r="AE939" s="89"/>
      <c r="AG939" s="89"/>
      <c r="AH939" s="38"/>
    </row>
    <row r="940" spans="1:34" ht="15">
      <c r="A940" s="86"/>
      <c r="X940" s="87"/>
      <c r="Y940" s="87"/>
      <c r="Z940" s="87"/>
      <c r="AA940" s="87"/>
      <c r="AB940" s="88"/>
      <c r="AC940" s="87"/>
      <c r="AD940" s="89"/>
      <c r="AE940" s="89"/>
      <c r="AG940" s="89"/>
      <c r="AH940" s="38"/>
    </row>
    <row r="941" spans="1:34" ht="15">
      <c r="A941" s="86"/>
      <c r="X941" s="87"/>
      <c r="Y941" s="87"/>
      <c r="Z941" s="87"/>
      <c r="AA941" s="87"/>
      <c r="AB941" s="88"/>
      <c r="AC941" s="87"/>
      <c r="AD941" s="89"/>
      <c r="AE941" s="89"/>
      <c r="AG941" s="89"/>
      <c r="AH941" s="38"/>
    </row>
    <row r="942" spans="1:34" ht="15">
      <c r="A942" s="86"/>
      <c r="X942" s="87"/>
      <c r="Y942" s="87"/>
      <c r="Z942" s="87"/>
      <c r="AA942" s="87"/>
      <c r="AB942" s="88"/>
      <c r="AC942" s="87"/>
      <c r="AD942" s="89"/>
      <c r="AE942" s="89"/>
      <c r="AG942" s="89"/>
      <c r="AH942" s="38"/>
    </row>
    <row r="943" spans="1:34" ht="15">
      <c r="A943" s="86"/>
      <c r="X943" s="87"/>
      <c r="Y943" s="87"/>
      <c r="Z943" s="87"/>
      <c r="AA943" s="87"/>
      <c r="AB943" s="88"/>
      <c r="AC943" s="87"/>
      <c r="AD943" s="89"/>
      <c r="AE943" s="89"/>
      <c r="AG943" s="89"/>
      <c r="AH943" s="38"/>
    </row>
    <row r="944" spans="1:34" ht="15">
      <c r="A944" s="86"/>
      <c r="X944" s="87"/>
      <c r="Y944" s="87"/>
      <c r="Z944" s="87"/>
      <c r="AA944" s="87"/>
      <c r="AB944" s="88"/>
      <c r="AC944" s="87"/>
      <c r="AD944" s="89"/>
      <c r="AE944" s="89"/>
      <c r="AG944" s="89"/>
      <c r="AH944" s="38"/>
    </row>
    <row r="945" spans="1:34" ht="15">
      <c r="A945" s="86"/>
      <c r="X945" s="87"/>
      <c r="Y945" s="87"/>
      <c r="Z945" s="87"/>
      <c r="AA945" s="87"/>
      <c r="AB945" s="88"/>
      <c r="AC945" s="87"/>
      <c r="AD945" s="89"/>
      <c r="AE945" s="89"/>
      <c r="AG945" s="89"/>
      <c r="AH945" s="38"/>
    </row>
    <row r="946" spans="1:34" ht="15">
      <c r="A946" s="86"/>
      <c r="X946" s="87"/>
      <c r="Y946" s="87"/>
      <c r="Z946" s="87"/>
      <c r="AA946" s="87"/>
      <c r="AB946" s="88"/>
      <c r="AC946" s="87"/>
      <c r="AD946" s="89"/>
      <c r="AE946" s="89"/>
      <c r="AG946" s="89"/>
      <c r="AH946" s="38"/>
    </row>
    <row r="947" spans="1:34" ht="15">
      <c r="A947" s="86"/>
      <c r="X947" s="87"/>
      <c r="Y947" s="87"/>
      <c r="Z947" s="87"/>
      <c r="AA947" s="87"/>
      <c r="AB947" s="88"/>
      <c r="AC947" s="87"/>
      <c r="AD947" s="89"/>
      <c r="AE947" s="89"/>
      <c r="AG947" s="89"/>
      <c r="AH947" s="38"/>
    </row>
    <row r="948" spans="1:34" ht="15">
      <c r="A948" s="86"/>
      <c r="X948" s="87"/>
      <c r="Y948" s="87"/>
      <c r="Z948" s="87"/>
      <c r="AA948" s="87"/>
      <c r="AB948" s="88"/>
      <c r="AC948" s="87"/>
      <c r="AD948" s="89"/>
      <c r="AE948" s="89"/>
      <c r="AG948" s="89"/>
      <c r="AH948" s="38"/>
    </row>
    <row r="949" spans="1:34" ht="15">
      <c r="A949" s="86"/>
      <c r="X949" s="87"/>
      <c r="Y949" s="87"/>
      <c r="Z949" s="87"/>
      <c r="AA949" s="87"/>
      <c r="AB949" s="88"/>
      <c r="AC949" s="87"/>
      <c r="AD949" s="89"/>
      <c r="AE949" s="89"/>
      <c r="AG949" s="89"/>
      <c r="AH949" s="38"/>
    </row>
    <row r="950" spans="1:34" ht="15">
      <c r="A950" s="86"/>
      <c r="X950" s="87"/>
      <c r="Y950" s="87"/>
      <c r="Z950" s="87"/>
      <c r="AA950" s="87"/>
      <c r="AB950" s="88"/>
      <c r="AC950" s="87"/>
      <c r="AD950" s="89"/>
      <c r="AE950" s="89"/>
      <c r="AG950" s="89"/>
      <c r="AH950" s="38"/>
    </row>
    <row r="951" spans="1:34" ht="15">
      <c r="A951" s="86"/>
      <c r="X951" s="87"/>
      <c r="Y951" s="87"/>
      <c r="Z951" s="87"/>
      <c r="AA951" s="87"/>
      <c r="AB951" s="88"/>
      <c r="AC951" s="87"/>
      <c r="AD951" s="89"/>
      <c r="AE951" s="89"/>
      <c r="AG951" s="89"/>
      <c r="AH951" s="38"/>
    </row>
    <row r="952" spans="1:34" ht="15">
      <c r="A952" s="86"/>
      <c r="X952" s="87"/>
      <c r="Y952" s="87"/>
      <c r="Z952" s="87"/>
      <c r="AA952" s="87"/>
      <c r="AB952" s="88"/>
      <c r="AC952" s="87"/>
      <c r="AD952" s="89"/>
      <c r="AE952" s="89"/>
      <c r="AG952" s="89"/>
      <c r="AH952" s="38"/>
    </row>
    <row r="953" spans="1:34" ht="15">
      <c r="A953" s="86"/>
      <c r="X953" s="87"/>
      <c r="Y953" s="87"/>
      <c r="Z953" s="87"/>
      <c r="AA953" s="87"/>
      <c r="AB953" s="88"/>
      <c r="AC953" s="87"/>
      <c r="AD953" s="89"/>
      <c r="AE953" s="89"/>
      <c r="AG953" s="89"/>
      <c r="AH953" s="38"/>
    </row>
    <row r="954" spans="1:34" ht="15">
      <c r="A954" s="86"/>
      <c r="X954" s="87"/>
      <c r="Y954" s="87"/>
      <c r="Z954" s="87"/>
      <c r="AA954" s="87"/>
      <c r="AB954" s="88"/>
      <c r="AC954" s="87"/>
      <c r="AD954" s="89"/>
      <c r="AE954" s="89"/>
      <c r="AG954" s="89"/>
      <c r="AH954" s="38"/>
    </row>
    <row r="955" spans="1:34" ht="15">
      <c r="A955" s="86"/>
      <c r="X955" s="87"/>
      <c r="Y955" s="87"/>
      <c r="Z955" s="87"/>
      <c r="AA955" s="87"/>
      <c r="AB955" s="88"/>
      <c r="AC955" s="87"/>
      <c r="AD955" s="89"/>
      <c r="AE955" s="89"/>
      <c r="AG955" s="89"/>
      <c r="AH955" s="38"/>
    </row>
    <row r="956" spans="1:34" ht="15">
      <c r="A956" s="86"/>
      <c r="X956" s="87"/>
      <c r="Y956" s="87"/>
      <c r="Z956" s="87"/>
      <c r="AA956" s="87"/>
      <c r="AB956" s="88"/>
      <c r="AC956" s="87"/>
      <c r="AD956" s="89"/>
      <c r="AE956" s="89"/>
      <c r="AG956" s="89"/>
      <c r="AH956" s="38"/>
    </row>
    <row r="957" spans="1:34" ht="15">
      <c r="A957" s="86"/>
      <c r="X957" s="87"/>
      <c r="Y957" s="87"/>
      <c r="Z957" s="87"/>
      <c r="AA957" s="87"/>
      <c r="AB957" s="88"/>
      <c r="AC957" s="87"/>
      <c r="AD957" s="89"/>
      <c r="AE957" s="89"/>
      <c r="AG957" s="89"/>
      <c r="AH957" s="38"/>
    </row>
    <row r="958" spans="1:34" ht="15">
      <c r="A958" s="86"/>
      <c r="X958" s="87"/>
      <c r="Y958" s="87"/>
      <c r="Z958" s="87"/>
      <c r="AA958" s="87"/>
      <c r="AB958" s="88"/>
      <c r="AC958" s="87"/>
      <c r="AD958" s="89"/>
      <c r="AE958" s="89"/>
      <c r="AG958" s="89"/>
      <c r="AH958" s="38"/>
    </row>
    <row r="959" spans="1:34" ht="15">
      <c r="A959" s="86"/>
      <c r="X959" s="87"/>
      <c r="Y959" s="87"/>
      <c r="Z959" s="87"/>
      <c r="AA959" s="87"/>
      <c r="AB959" s="88"/>
      <c r="AC959" s="87"/>
      <c r="AD959" s="89"/>
      <c r="AE959" s="89"/>
      <c r="AG959" s="89"/>
      <c r="AH959" s="38"/>
    </row>
    <row r="960" spans="1:34" ht="15">
      <c r="A960" s="86"/>
      <c r="X960" s="87"/>
      <c r="Y960" s="87"/>
      <c r="Z960" s="87"/>
      <c r="AA960" s="87"/>
      <c r="AB960" s="88"/>
      <c r="AC960" s="87"/>
      <c r="AD960" s="89"/>
      <c r="AE960" s="89"/>
      <c r="AG960" s="89"/>
      <c r="AH960" s="38"/>
    </row>
    <row r="961" spans="1:34" ht="15">
      <c r="A961" s="86"/>
      <c r="X961" s="87"/>
      <c r="Y961" s="87"/>
      <c r="Z961" s="87"/>
      <c r="AA961" s="87"/>
      <c r="AB961" s="88"/>
      <c r="AC961" s="87"/>
      <c r="AD961" s="89"/>
      <c r="AE961" s="89"/>
      <c r="AG961" s="89"/>
      <c r="AH961" s="38"/>
    </row>
    <row r="962" spans="1:34" ht="15">
      <c r="A962" s="86"/>
      <c r="X962" s="87"/>
      <c r="Y962" s="87"/>
      <c r="Z962" s="87"/>
      <c r="AA962" s="87"/>
      <c r="AB962" s="88"/>
      <c r="AC962" s="87"/>
      <c r="AD962" s="89"/>
      <c r="AE962" s="89"/>
      <c r="AG962" s="89"/>
      <c r="AH962" s="38"/>
    </row>
    <row r="963" spans="1:34" ht="15">
      <c r="A963" s="86"/>
      <c r="X963" s="87"/>
      <c r="Y963" s="87"/>
      <c r="Z963" s="87"/>
      <c r="AA963" s="87"/>
      <c r="AB963" s="88"/>
      <c r="AC963" s="87"/>
      <c r="AD963" s="89"/>
      <c r="AE963" s="89"/>
      <c r="AG963" s="89"/>
      <c r="AH963" s="38"/>
    </row>
    <row r="964" spans="1:34" ht="15">
      <c r="A964" s="86"/>
      <c r="X964" s="87"/>
      <c r="Y964" s="87"/>
      <c r="Z964" s="87"/>
      <c r="AA964" s="87"/>
      <c r="AB964" s="88"/>
      <c r="AC964" s="87"/>
      <c r="AD964" s="89"/>
      <c r="AE964" s="89"/>
      <c r="AG964" s="89"/>
      <c r="AH964" s="38"/>
    </row>
    <row r="965" spans="1:34" ht="15">
      <c r="A965" s="86"/>
      <c r="X965" s="87"/>
      <c r="Y965" s="87"/>
      <c r="Z965" s="87"/>
      <c r="AA965" s="87"/>
      <c r="AB965" s="88"/>
      <c r="AC965" s="87"/>
      <c r="AD965" s="89"/>
      <c r="AE965" s="89"/>
      <c r="AG965" s="89"/>
      <c r="AH965" s="38"/>
    </row>
    <row r="966" spans="1:34" ht="15">
      <c r="A966" s="86"/>
      <c r="X966" s="87"/>
      <c r="Y966" s="87"/>
      <c r="Z966" s="87"/>
      <c r="AA966" s="87"/>
      <c r="AB966" s="88"/>
      <c r="AC966" s="87"/>
      <c r="AD966" s="89"/>
      <c r="AE966" s="89"/>
      <c r="AG966" s="89"/>
      <c r="AH966" s="38"/>
    </row>
    <row r="967" spans="1:34" ht="15">
      <c r="A967" s="86"/>
      <c r="X967" s="87"/>
      <c r="Y967" s="87"/>
      <c r="Z967" s="87"/>
      <c r="AA967" s="87"/>
      <c r="AB967" s="88"/>
      <c r="AC967" s="87"/>
      <c r="AD967" s="89"/>
      <c r="AE967" s="89"/>
      <c r="AG967" s="89"/>
      <c r="AH967" s="38"/>
    </row>
    <row r="968" spans="1:34" ht="15">
      <c r="A968" s="86"/>
      <c r="X968" s="87"/>
      <c r="Y968" s="87"/>
      <c r="Z968" s="87"/>
      <c r="AA968" s="87"/>
      <c r="AB968" s="88"/>
      <c r="AC968" s="87"/>
      <c r="AD968" s="89"/>
      <c r="AE968" s="89"/>
      <c r="AG968" s="89"/>
      <c r="AH968" s="38"/>
    </row>
    <row r="969" spans="1:34" ht="15">
      <c r="A969" s="86"/>
      <c r="X969" s="87"/>
      <c r="Y969" s="87"/>
      <c r="Z969" s="87"/>
      <c r="AA969" s="87"/>
      <c r="AB969" s="88"/>
      <c r="AC969" s="87"/>
      <c r="AD969" s="89"/>
      <c r="AE969" s="89"/>
      <c r="AG969" s="89"/>
      <c r="AH969" s="38"/>
    </row>
    <row r="970" spans="1:34" ht="15">
      <c r="A970" s="86"/>
      <c r="X970" s="87"/>
      <c r="Y970" s="87"/>
      <c r="Z970" s="87"/>
      <c r="AA970" s="87"/>
      <c r="AB970" s="88"/>
      <c r="AC970" s="87"/>
      <c r="AD970" s="89"/>
      <c r="AE970" s="89"/>
      <c r="AG970" s="89"/>
      <c r="AH970" s="38"/>
    </row>
    <row r="971" spans="1:34" ht="15">
      <c r="A971" s="86"/>
      <c r="X971" s="87"/>
      <c r="Y971" s="87"/>
      <c r="Z971" s="87"/>
      <c r="AA971" s="87"/>
      <c r="AB971" s="88"/>
      <c r="AC971" s="87"/>
      <c r="AD971" s="89"/>
      <c r="AE971" s="89"/>
      <c r="AG971" s="89"/>
      <c r="AH971" s="38"/>
    </row>
    <row r="972" spans="1:34" ht="15">
      <c r="A972" s="86"/>
      <c r="X972" s="87"/>
      <c r="Y972" s="87"/>
      <c r="Z972" s="87"/>
      <c r="AA972" s="87"/>
      <c r="AB972" s="88"/>
      <c r="AC972" s="87"/>
      <c r="AD972" s="89"/>
      <c r="AE972" s="89"/>
      <c r="AG972" s="89"/>
      <c r="AH972" s="38"/>
    </row>
    <row r="973" spans="1:34" ht="15">
      <c r="A973" s="86"/>
      <c r="X973" s="87"/>
      <c r="Y973" s="87"/>
      <c r="Z973" s="87"/>
      <c r="AA973" s="87"/>
      <c r="AB973" s="88"/>
      <c r="AC973" s="87"/>
      <c r="AD973" s="89"/>
      <c r="AE973" s="89"/>
      <c r="AG973" s="89"/>
      <c r="AH973" s="38"/>
    </row>
    <row r="974" spans="1:34" ht="15">
      <c r="A974" s="86"/>
      <c r="X974" s="87"/>
      <c r="Y974" s="87"/>
      <c r="Z974" s="87"/>
      <c r="AA974" s="87"/>
      <c r="AB974" s="88"/>
      <c r="AC974" s="87"/>
      <c r="AD974" s="89"/>
      <c r="AE974" s="89"/>
      <c r="AG974" s="89"/>
      <c r="AH974" s="38"/>
    </row>
    <row r="975" spans="1:34" ht="15">
      <c r="A975" s="86"/>
      <c r="X975" s="87"/>
      <c r="Y975" s="87"/>
      <c r="Z975" s="87"/>
      <c r="AA975" s="87"/>
      <c r="AB975" s="88"/>
      <c r="AC975" s="87"/>
      <c r="AD975" s="89"/>
      <c r="AE975" s="89"/>
      <c r="AG975" s="89"/>
      <c r="AH975" s="38"/>
    </row>
    <row r="976" spans="1:34" ht="15">
      <c r="A976" s="86"/>
      <c r="X976" s="87"/>
      <c r="Y976" s="87"/>
      <c r="Z976" s="87"/>
      <c r="AA976" s="87"/>
      <c r="AB976" s="88"/>
      <c r="AC976" s="87"/>
      <c r="AD976" s="89"/>
      <c r="AE976" s="89"/>
      <c r="AG976" s="89"/>
      <c r="AH976" s="38"/>
    </row>
    <row r="977" spans="1:34" ht="15">
      <c r="A977" s="86"/>
      <c r="X977" s="87"/>
      <c r="Y977" s="87"/>
      <c r="Z977" s="87"/>
      <c r="AA977" s="87"/>
      <c r="AB977" s="88"/>
      <c r="AC977" s="87"/>
      <c r="AD977" s="89"/>
      <c r="AE977" s="89"/>
      <c r="AG977" s="89"/>
      <c r="AH977" s="38"/>
    </row>
    <row r="978" spans="1:34" ht="15">
      <c r="A978" s="86"/>
      <c r="X978" s="87"/>
      <c r="Y978" s="87"/>
      <c r="Z978" s="87"/>
      <c r="AA978" s="87"/>
      <c r="AB978" s="88"/>
      <c r="AC978" s="87"/>
      <c r="AD978" s="89"/>
      <c r="AE978" s="89"/>
      <c r="AG978" s="89"/>
      <c r="AH978" s="38"/>
    </row>
    <row r="979" spans="1:34" ht="15">
      <c r="A979" s="86"/>
      <c r="X979" s="87"/>
      <c r="Y979" s="87"/>
      <c r="Z979" s="87"/>
      <c r="AA979" s="87"/>
      <c r="AB979" s="88"/>
      <c r="AC979" s="87"/>
      <c r="AD979" s="89"/>
      <c r="AE979" s="89"/>
      <c r="AG979" s="89"/>
      <c r="AH979" s="38"/>
    </row>
    <row r="980" spans="1:34" ht="15">
      <c r="A980" s="86"/>
      <c r="X980" s="87"/>
      <c r="Y980" s="87"/>
      <c r="Z980" s="87"/>
      <c r="AA980" s="87"/>
      <c r="AB980" s="88"/>
      <c r="AC980" s="87"/>
      <c r="AD980" s="89"/>
      <c r="AE980" s="89"/>
      <c r="AG980" s="89"/>
      <c r="AH980" s="38"/>
    </row>
    <row r="981" spans="1:34" ht="15">
      <c r="A981" s="86"/>
      <c r="X981" s="87"/>
      <c r="Y981" s="87"/>
      <c r="Z981" s="87"/>
      <c r="AA981" s="87"/>
      <c r="AB981" s="88"/>
      <c r="AC981" s="87"/>
      <c r="AD981" s="89"/>
      <c r="AE981" s="89"/>
      <c r="AG981" s="89"/>
      <c r="AH981" s="38"/>
    </row>
    <row r="982" spans="1:34" ht="15">
      <c r="A982" s="86"/>
      <c r="X982" s="87"/>
      <c r="Y982" s="87"/>
      <c r="Z982" s="87"/>
      <c r="AA982" s="87"/>
      <c r="AB982" s="88"/>
      <c r="AC982" s="87"/>
      <c r="AD982" s="89"/>
      <c r="AE982" s="89"/>
      <c r="AG982" s="89"/>
      <c r="AH982" s="38"/>
    </row>
    <row r="983" spans="1:34" ht="15">
      <c r="A983" s="86"/>
      <c r="X983" s="87"/>
      <c r="Y983" s="87"/>
      <c r="Z983" s="87"/>
      <c r="AA983" s="87"/>
      <c r="AB983" s="88"/>
      <c r="AC983" s="87"/>
      <c r="AD983" s="89"/>
      <c r="AE983" s="89"/>
      <c r="AG983" s="89"/>
      <c r="AH983" s="38"/>
    </row>
    <row r="984" spans="1:34" ht="15">
      <c r="A984" s="86"/>
      <c r="X984" s="87"/>
      <c r="Y984" s="87"/>
      <c r="Z984" s="87"/>
      <c r="AA984" s="87"/>
      <c r="AB984" s="88"/>
      <c r="AC984" s="87"/>
      <c r="AD984" s="89"/>
      <c r="AE984" s="89"/>
      <c r="AG984" s="89"/>
      <c r="AH984" s="38"/>
    </row>
    <row r="985" spans="1:34" ht="15">
      <c r="A985" s="86"/>
      <c r="X985" s="87"/>
      <c r="Y985" s="87"/>
      <c r="Z985" s="87"/>
      <c r="AA985" s="87"/>
      <c r="AB985" s="88"/>
      <c r="AC985" s="87"/>
      <c r="AD985" s="89"/>
      <c r="AE985" s="89"/>
      <c r="AG985" s="89"/>
      <c r="AH985" s="38"/>
    </row>
    <row r="986" spans="1:34" ht="15">
      <c r="A986" s="86"/>
      <c r="X986" s="87"/>
      <c r="Y986" s="87"/>
      <c r="Z986" s="87"/>
      <c r="AA986" s="87"/>
      <c r="AB986" s="88"/>
      <c r="AC986" s="87"/>
      <c r="AD986" s="89"/>
      <c r="AE986" s="89"/>
      <c r="AG986" s="89"/>
      <c r="AH986" s="38"/>
    </row>
    <row r="987" spans="1:34" ht="15">
      <c r="A987" s="86"/>
      <c r="X987" s="87"/>
      <c r="Y987" s="87"/>
      <c r="Z987" s="87"/>
      <c r="AA987" s="87"/>
      <c r="AB987" s="88"/>
      <c r="AC987" s="87"/>
      <c r="AD987" s="89"/>
      <c r="AE987" s="89"/>
      <c r="AG987" s="89"/>
      <c r="AH987" s="38"/>
    </row>
    <row r="988" spans="1:34" ht="15">
      <c r="A988" s="86"/>
      <c r="X988" s="87"/>
      <c r="Y988" s="87"/>
      <c r="Z988" s="87"/>
      <c r="AA988" s="87"/>
      <c r="AB988" s="88"/>
      <c r="AC988" s="87"/>
      <c r="AD988" s="89"/>
      <c r="AE988" s="89"/>
      <c r="AG988" s="89"/>
      <c r="AH988" s="38"/>
    </row>
    <row r="989" spans="1:34" ht="15">
      <c r="A989" s="86"/>
      <c r="X989" s="87"/>
      <c r="Y989" s="87"/>
      <c r="Z989" s="87"/>
      <c r="AA989" s="87"/>
      <c r="AB989" s="88"/>
      <c r="AC989" s="87"/>
      <c r="AD989" s="89"/>
      <c r="AE989" s="89"/>
      <c r="AG989" s="89"/>
      <c r="AH989" s="38"/>
    </row>
    <row r="990" spans="1:34" ht="15">
      <c r="A990" s="86"/>
      <c r="X990" s="87"/>
      <c r="Y990" s="87"/>
      <c r="Z990" s="87"/>
      <c r="AA990" s="87"/>
      <c r="AB990" s="88"/>
      <c r="AC990" s="87"/>
      <c r="AD990" s="89"/>
      <c r="AE990" s="89"/>
      <c r="AG990" s="89"/>
      <c r="AH990" s="38"/>
    </row>
    <row r="991" spans="1:34" ht="15">
      <c r="A991" s="86"/>
      <c r="X991" s="87"/>
      <c r="Y991" s="87"/>
      <c r="Z991" s="87"/>
      <c r="AA991" s="87"/>
      <c r="AB991" s="88"/>
      <c r="AC991" s="87"/>
      <c r="AD991" s="89"/>
      <c r="AE991" s="89"/>
      <c r="AG991" s="89"/>
      <c r="AH991" s="38"/>
    </row>
    <row r="992" spans="1:34" ht="15">
      <c r="A992" s="86"/>
      <c r="X992" s="87"/>
      <c r="Y992" s="87"/>
      <c r="Z992" s="87"/>
      <c r="AA992" s="87"/>
      <c r="AB992" s="88"/>
      <c r="AC992" s="87"/>
      <c r="AD992" s="89"/>
      <c r="AE992" s="89"/>
      <c r="AG992" s="89"/>
      <c r="AH992" s="38"/>
    </row>
    <row r="993" spans="1:34" ht="15">
      <c r="A993" s="86"/>
      <c r="X993" s="87"/>
      <c r="Y993" s="87"/>
      <c r="Z993" s="87"/>
      <c r="AA993" s="87"/>
      <c r="AB993" s="88"/>
      <c r="AC993" s="87"/>
      <c r="AD993" s="89"/>
      <c r="AE993" s="89"/>
      <c r="AG993" s="89"/>
      <c r="AH993" s="38"/>
    </row>
    <row r="994" spans="1:34" ht="15">
      <c r="A994" s="86"/>
      <c r="X994" s="87"/>
      <c r="Y994" s="87"/>
      <c r="Z994" s="87"/>
      <c r="AA994" s="87"/>
      <c r="AB994" s="88"/>
      <c r="AC994" s="87"/>
      <c r="AD994" s="89"/>
      <c r="AE994" s="89"/>
      <c r="AG994" s="89"/>
      <c r="AH994" s="38"/>
    </row>
    <row r="995" spans="1:34" ht="15">
      <c r="A995" s="86"/>
      <c r="X995" s="87"/>
      <c r="Y995" s="87"/>
      <c r="Z995" s="87"/>
      <c r="AA995" s="87"/>
      <c r="AB995" s="88"/>
      <c r="AC995" s="87"/>
      <c r="AD995" s="89"/>
      <c r="AE995" s="89"/>
      <c r="AG995" s="89"/>
      <c r="AH995" s="38"/>
    </row>
    <row r="996" spans="1:34" ht="15">
      <c r="A996" s="86"/>
      <c r="X996" s="87"/>
      <c r="Y996" s="87"/>
      <c r="Z996" s="87"/>
      <c r="AA996" s="87"/>
      <c r="AB996" s="88"/>
      <c r="AC996" s="87"/>
      <c r="AD996" s="89"/>
      <c r="AE996" s="89"/>
      <c r="AG996" s="89"/>
      <c r="AH996" s="38"/>
    </row>
    <row r="997" spans="1:34" ht="15">
      <c r="A997" s="86"/>
      <c r="X997" s="87"/>
      <c r="Y997" s="87"/>
      <c r="Z997" s="87"/>
      <c r="AA997" s="87"/>
      <c r="AB997" s="88"/>
      <c r="AC997" s="87"/>
      <c r="AD997" s="89"/>
      <c r="AE997" s="89"/>
      <c r="AG997" s="89"/>
      <c r="AH997" s="38"/>
    </row>
    <row r="998" spans="1:34" ht="15">
      <c r="A998" s="86"/>
      <c r="X998" s="87"/>
      <c r="Y998" s="87"/>
      <c r="Z998" s="87"/>
      <c r="AA998" s="87"/>
      <c r="AB998" s="88"/>
      <c r="AC998" s="87"/>
      <c r="AD998" s="89"/>
      <c r="AE998" s="89"/>
      <c r="AG998" s="89"/>
      <c r="AH998" s="38"/>
    </row>
    <row r="999" spans="1:34" ht="15">
      <c r="A999" s="86"/>
      <c r="X999" s="87"/>
      <c r="Y999" s="87"/>
      <c r="Z999" s="87"/>
      <c r="AA999" s="87"/>
      <c r="AB999" s="88"/>
      <c r="AC999" s="87"/>
      <c r="AD999" s="89"/>
      <c r="AE999" s="89"/>
      <c r="AG999" s="89"/>
      <c r="AH999" s="38"/>
    </row>
    <row r="1000" spans="1:34" ht="15">
      <c r="A1000" s="86"/>
      <c r="X1000" s="87"/>
      <c r="Y1000" s="87"/>
      <c r="Z1000" s="87"/>
      <c r="AA1000" s="87"/>
      <c r="AB1000" s="88"/>
      <c r="AC1000" s="87"/>
      <c r="AD1000" s="89"/>
      <c r="AE1000" s="89"/>
      <c r="AG1000" s="89"/>
      <c r="AH1000" s="38"/>
    </row>
    <row r="1001" spans="1:34" ht="15">
      <c r="A1001" s="86"/>
      <c r="X1001" s="87"/>
      <c r="Y1001" s="87"/>
      <c r="Z1001" s="87"/>
      <c r="AA1001" s="87"/>
      <c r="AB1001" s="88"/>
      <c r="AC1001" s="87"/>
      <c r="AD1001" s="89"/>
      <c r="AE1001" s="89"/>
      <c r="AG1001" s="89"/>
      <c r="AH1001" s="38"/>
    </row>
    <row r="1002" spans="1:34" ht="15">
      <c r="A1002" s="86"/>
      <c r="X1002" s="87"/>
      <c r="Y1002" s="87"/>
      <c r="Z1002" s="87"/>
      <c r="AA1002" s="87"/>
      <c r="AB1002" s="88"/>
      <c r="AC1002" s="87"/>
      <c r="AD1002" s="89"/>
      <c r="AE1002" s="89"/>
      <c r="AG1002" s="89"/>
      <c r="AH1002" s="38"/>
    </row>
    <row r="1003" spans="1:34" ht="15">
      <c r="A1003" s="86"/>
      <c r="X1003" s="87"/>
      <c r="Y1003" s="87"/>
      <c r="Z1003" s="87"/>
      <c r="AA1003" s="87"/>
      <c r="AB1003" s="88"/>
      <c r="AC1003" s="87"/>
      <c r="AD1003" s="89"/>
      <c r="AE1003" s="89"/>
      <c r="AG1003" s="89"/>
      <c r="AH1003" s="38"/>
    </row>
    <row r="1004" spans="1:34" ht="15">
      <c r="A1004" s="86"/>
      <c r="X1004" s="87"/>
      <c r="Y1004" s="87"/>
      <c r="Z1004" s="87"/>
      <c r="AA1004" s="87"/>
      <c r="AB1004" s="88"/>
      <c r="AC1004" s="87"/>
      <c r="AD1004" s="89"/>
      <c r="AE1004" s="89"/>
      <c r="AG1004" s="89"/>
      <c r="AH1004" s="38"/>
    </row>
    <row r="1005" spans="1:34" ht="15">
      <c r="A1005" s="86"/>
      <c r="X1005" s="87"/>
      <c r="Y1005" s="87"/>
      <c r="Z1005" s="87"/>
      <c r="AA1005" s="87"/>
      <c r="AB1005" s="88"/>
      <c r="AC1005" s="87"/>
      <c r="AD1005" s="89"/>
      <c r="AE1005" s="89"/>
      <c r="AG1005" s="89"/>
      <c r="AH1005" s="38"/>
    </row>
    <row r="1006" spans="1:34" ht="15">
      <c r="A1006" s="86"/>
      <c r="X1006" s="87"/>
      <c r="Y1006" s="87"/>
      <c r="Z1006" s="87"/>
      <c r="AA1006" s="87"/>
      <c r="AB1006" s="88"/>
      <c r="AC1006" s="87"/>
      <c r="AD1006" s="89"/>
      <c r="AE1006" s="89"/>
      <c r="AG1006" s="89"/>
      <c r="AH1006" s="38"/>
    </row>
    <row r="1007" spans="1:34" ht="15">
      <c r="A1007" s="86"/>
      <c r="X1007" s="87"/>
      <c r="Y1007" s="87"/>
      <c r="Z1007" s="87"/>
      <c r="AA1007" s="87"/>
      <c r="AB1007" s="88"/>
      <c r="AC1007" s="87"/>
      <c r="AD1007" s="89"/>
      <c r="AE1007" s="89"/>
      <c r="AG1007" s="89"/>
      <c r="AH1007" s="38"/>
    </row>
    <row r="1008" spans="1:34" ht="15">
      <c r="A1008" s="86"/>
      <c r="X1008" s="87"/>
      <c r="Y1008" s="87"/>
      <c r="Z1008" s="87"/>
      <c r="AA1008" s="87"/>
      <c r="AB1008" s="88"/>
      <c r="AC1008" s="87"/>
      <c r="AD1008" s="89"/>
      <c r="AE1008" s="89"/>
      <c r="AG1008" s="89"/>
      <c r="AH1008" s="38"/>
    </row>
    <row r="1009" spans="1:34" ht="15">
      <c r="A1009" s="86"/>
      <c r="X1009" s="87"/>
      <c r="Y1009" s="87"/>
      <c r="Z1009" s="87"/>
      <c r="AA1009" s="87"/>
      <c r="AB1009" s="88"/>
      <c r="AC1009" s="87"/>
      <c r="AD1009" s="89"/>
      <c r="AE1009" s="89"/>
      <c r="AG1009" s="89"/>
      <c r="AH1009" s="38"/>
    </row>
    <row r="1010" spans="1:34" ht="15">
      <c r="A1010" s="86"/>
      <c r="X1010" s="87"/>
      <c r="Y1010" s="87"/>
      <c r="Z1010" s="87"/>
      <c r="AA1010" s="87"/>
      <c r="AB1010" s="88"/>
      <c r="AC1010" s="87"/>
      <c r="AD1010" s="89"/>
      <c r="AE1010" s="89"/>
      <c r="AG1010" s="89"/>
      <c r="AH1010" s="38"/>
    </row>
    <row r="1011" spans="1:34" ht="15">
      <c r="A1011" s="86"/>
      <c r="X1011" s="87"/>
      <c r="Y1011" s="87"/>
      <c r="Z1011" s="87"/>
      <c r="AA1011" s="87"/>
      <c r="AB1011" s="88"/>
      <c r="AC1011" s="87"/>
      <c r="AD1011" s="89"/>
      <c r="AE1011" s="89"/>
      <c r="AG1011" s="89"/>
      <c r="AH1011" s="38"/>
    </row>
    <row r="1012" spans="1:34" ht="15">
      <c r="A1012" s="86"/>
      <c r="X1012" s="87"/>
      <c r="Y1012" s="87"/>
      <c r="Z1012" s="87"/>
      <c r="AA1012" s="87"/>
      <c r="AB1012" s="88"/>
      <c r="AC1012" s="87"/>
      <c r="AD1012" s="89"/>
      <c r="AE1012" s="89"/>
      <c r="AG1012" s="89"/>
      <c r="AH1012" s="38"/>
    </row>
    <row r="1013" spans="1:34" ht="15">
      <c r="A1013" s="86"/>
      <c r="X1013" s="87"/>
      <c r="Y1013" s="87"/>
      <c r="Z1013" s="87"/>
      <c r="AA1013" s="87"/>
      <c r="AB1013" s="88"/>
      <c r="AC1013" s="87"/>
      <c r="AD1013" s="89"/>
      <c r="AE1013" s="89"/>
      <c r="AG1013" s="89"/>
      <c r="AH1013" s="38"/>
    </row>
    <row r="1014" spans="1:34" ht="15">
      <c r="A1014" s="86"/>
      <c r="X1014" s="87"/>
      <c r="Y1014" s="87"/>
      <c r="Z1014" s="87"/>
      <c r="AA1014" s="87"/>
      <c r="AB1014" s="88"/>
      <c r="AC1014" s="87"/>
      <c r="AD1014" s="89"/>
      <c r="AE1014" s="89"/>
      <c r="AG1014" s="89"/>
      <c r="AH1014" s="38"/>
    </row>
    <row r="1015" spans="1:34" ht="15">
      <c r="A1015" s="86"/>
      <c r="X1015" s="87"/>
      <c r="Y1015" s="87"/>
      <c r="Z1015" s="87"/>
      <c r="AA1015" s="87"/>
      <c r="AB1015" s="88"/>
      <c r="AC1015" s="87"/>
      <c r="AD1015" s="89"/>
      <c r="AE1015" s="89"/>
      <c r="AG1015" s="89"/>
      <c r="AH1015" s="38"/>
    </row>
    <row r="1016" spans="1:34" ht="15">
      <c r="A1016" s="86"/>
      <c r="X1016" s="87"/>
      <c r="Y1016" s="87"/>
      <c r="Z1016" s="87"/>
      <c r="AA1016" s="87"/>
      <c r="AB1016" s="88"/>
      <c r="AC1016" s="87"/>
      <c r="AD1016" s="89"/>
      <c r="AE1016" s="89"/>
      <c r="AG1016" s="89"/>
      <c r="AH1016" s="38"/>
    </row>
    <row r="1017" spans="1:34" ht="15">
      <c r="A1017" s="86"/>
      <c r="X1017" s="87"/>
      <c r="Y1017" s="87"/>
      <c r="Z1017" s="87"/>
      <c r="AA1017" s="87"/>
      <c r="AB1017" s="88"/>
      <c r="AC1017" s="87"/>
      <c r="AD1017" s="89"/>
      <c r="AE1017" s="89"/>
      <c r="AG1017" s="89"/>
      <c r="AH1017" s="38"/>
    </row>
    <row r="1018" spans="1:34" ht="15">
      <c r="A1018" s="86"/>
      <c r="X1018" s="87"/>
      <c r="Y1018" s="87"/>
      <c r="Z1018" s="87"/>
      <c r="AA1018" s="87"/>
      <c r="AB1018" s="88"/>
      <c r="AC1018" s="87"/>
      <c r="AD1018" s="89"/>
      <c r="AE1018" s="89"/>
      <c r="AG1018" s="89"/>
      <c r="AH1018" s="38"/>
    </row>
    <row r="1019" spans="1:34" ht="15">
      <c r="A1019" s="86"/>
      <c r="X1019" s="87"/>
      <c r="Y1019" s="87"/>
      <c r="Z1019" s="87"/>
      <c r="AA1019" s="87"/>
      <c r="AB1019" s="88"/>
      <c r="AC1019" s="87"/>
      <c r="AD1019" s="89"/>
      <c r="AE1019" s="89"/>
      <c r="AG1019" s="89"/>
      <c r="AH1019" s="38"/>
    </row>
    <row r="1020" spans="1:34" ht="15">
      <c r="A1020" s="86"/>
      <c r="X1020" s="87"/>
      <c r="Y1020" s="87"/>
      <c r="Z1020" s="87"/>
      <c r="AA1020" s="87"/>
      <c r="AB1020" s="88"/>
      <c r="AC1020" s="87"/>
      <c r="AD1020" s="89"/>
      <c r="AE1020" s="89"/>
      <c r="AG1020" s="89"/>
      <c r="AH1020" s="38"/>
    </row>
    <row r="1021" spans="1:34" ht="15">
      <c r="A1021" s="86"/>
      <c r="X1021" s="87"/>
      <c r="Y1021" s="87"/>
      <c r="Z1021" s="87"/>
      <c r="AA1021" s="87"/>
      <c r="AB1021" s="88"/>
      <c r="AC1021" s="87"/>
      <c r="AD1021" s="89"/>
      <c r="AE1021" s="89"/>
      <c r="AG1021" s="89"/>
      <c r="AH1021" s="38"/>
    </row>
    <row r="1022" spans="1:34" ht="15">
      <c r="A1022" s="86"/>
      <c r="X1022" s="87"/>
      <c r="Y1022" s="87"/>
      <c r="Z1022" s="87"/>
      <c r="AA1022" s="87"/>
      <c r="AB1022" s="88"/>
      <c r="AC1022" s="87"/>
      <c r="AD1022" s="89"/>
      <c r="AE1022" s="89"/>
      <c r="AG1022" s="89"/>
      <c r="AH1022" s="38"/>
    </row>
    <row r="1023" spans="1:34" ht="15">
      <c r="A1023" s="86"/>
      <c r="X1023" s="87"/>
      <c r="Y1023" s="87"/>
      <c r="Z1023" s="87"/>
      <c r="AA1023" s="87"/>
      <c r="AB1023" s="88"/>
      <c r="AC1023" s="87"/>
      <c r="AD1023" s="89"/>
      <c r="AE1023" s="89"/>
      <c r="AG1023" s="89"/>
      <c r="AH1023" s="38"/>
    </row>
    <row r="1024" spans="1:34" ht="15">
      <c r="A1024" s="86"/>
      <c r="X1024" s="87"/>
      <c r="Y1024" s="87"/>
      <c r="Z1024" s="87"/>
      <c r="AA1024" s="87"/>
      <c r="AB1024" s="88"/>
      <c r="AC1024" s="87"/>
      <c r="AD1024" s="89"/>
      <c r="AE1024" s="89"/>
      <c r="AG1024" s="89"/>
      <c r="AH1024" s="38"/>
    </row>
    <row r="1025" spans="1:34" ht="15">
      <c r="A1025" s="86"/>
      <c r="X1025" s="87"/>
      <c r="Y1025" s="87"/>
      <c r="Z1025" s="87"/>
      <c r="AA1025" s="87"/>
      <c r="AB1025" s="88"/>
      <c r="AC1025" s="87"/>
      <c r="AD1025" s="89"/>
      <c r="AE1025" s="89"/>
      <c r="AG1025" s="89"/>
      <c r="AH1025" s="38"/>
    </row>
    <row r="1026" spans="1:34" ht="15">
      <c r="A1026" s="86"/>
      <c r="X1026" s="87"/>
      <c r="Y1026" s="87"/>
      <c r="Z1026" s="87"/>
      <c r="AA1026" s="87"/>
      <c r="AB1026" s="88"/>
      <c r="AC1026" s="87"/>
      <c r="AD1026" s="89"/>
      <c r="AE1026" s="89"/>
      <c r="AG1026" s="89"/>
      <c r="AH1026" s="38"/>
    </row>
    <row r="1027" spans="1:34" ht="15">
      <c r="A1027" s="86"/>
      <c r="X1027" s="87"/>
      <c r="Y1027" s="87"/>
      <c r="Z1027" s="87"/>
      <c r="AA1027" s="87"/>
      <c r="AB1027" s="88"/>
      <c r="AC1027" s="87"/>
      <c r="AD1027" s="89"/>
      <c r="AE1027" s="89"/>
      <c r="AG1027" s="89"/>
      <c r="AH1027" s="38"/>
    </row>
    <row r="1028" spans="1:34" ht="15">
      <c r="A1028" s="86"/>
      <c r="X1028" s="87"/>
      <c r="Y1028" s="87"/>
      <c r="Z1028" s="87"/>
      <c r="AA1028" s="87"/>
      <c r="AB1028" s="88"/>
      <c r="AC1028" s="87"/>
      <c r="AD1028" s="89"/>
      <c r="AE1028" s="89"/>
      <c r="AG1028" s="89"/>
      <c r="AH1028" s="38"/>
    </row>
    <row r="1029" spans="1:34" ht="15">
      <c r="A1029" s="86"/>
      <c r="X1029" s="87"/>
      <c r="Y1029" s="87"/>
      <c r="Z1029" s="87"/>
      <c r="AA1029" s="87"/>
      <c r="AB1029" s="88"/>
      <c r="AC1029" s="87"/>
      <c r="AD1029" s="89"/>
      <c r="AE1029" s="89"/>
      <c r="AG1029" s="89"/>
      <c r="AH1029" s="38"/>
    </row>
    <row r="1030" spans="1:34" ht="15">
      <c r="A1030" s="86"/>
      <c r="X1030" s="87"/>
      <c r="Y1030" s="87"/>
      <c r="Z1030" s="87"/>
      <c r="AA1030" s="87"/>
      <c r="AB1030" s="88"/>
      <c r="AC1030" s="87"/>
      <c r="AD1030" s="89"/>
      <c r="AE1030" s="89"/>
      <c r="AG1030" s="89"/>
      <c r="AH1030" s="38"/>
    </row>
    <row r="1031" spans="1:34" ht="15">
      <c r="A1031" s="86"/>
      <c r="X1031" s="87"/>
      <c r="Y1031" s="87"/>
      <c r="Z1031" s="87"/>
      <c r="AA1031" s="87"/>
      <c r="AB1031" s="88"/>
      <c r="AC1031" s="87"/>
      <c r="AD1031" s="89"/>
      <c r="AE1031" s="89"/>
      <c r="AG1031" s="89"/>
      <c r="AH1031" s="38"/>
    </row>
    <row r="1032" spans="1:34" ht="15">
      <c r="A1032" s="86"/>
      <c r="X1032" s="87"/>
      <c r="Y1032" s="87"/>
      <c r="Z1032" s="87"/>
      <c r="AA1032" s="87"/>
      <c r="AB1032" s="88"/>
      <c r="AC1032" s="87"/>
      <c r="AD1032" s="89"/>
      <c r="AE1032" s="89"/>
      <c r="AG1032" s="89"/>
      <c r="AH1032" s="38"/>
    </row>
    <row r="1033" spans="1:34" ht="15">
      <c r="A1033" s="86"/>
      <c r="X1033" s="87"/>
      <c r="Y1033" s="87"/>
      <c r="Z1033" s="87"/>
      <c r="AA1033" s="87"/>
      <c r="AB1033" s="88"/>
      <c r="AC1033" s="87"/>
      <c r="AD1033" s="89"/>
      <c r="AE1033" s="89"/>
      <c r="AG1033" s="89"/>
      <c r="AH1033" s="38"/>
    </row>
    <row r="1034" spans="1:34" ht="15">
      <c r="A1034" s="86"/>
      <c r="X1034" s="87"/>
      <c r="Y1034" s="87"/>
      <c r="Z1034" s="87"/>
      <c r="AA1034" s="87"/>
      <c r="AB1034" s="88"/>
      <c r="AC1034" s="87"/>
      <c r="AD1034" s="89"/>
      <c r="AE1034" s="89"/>
      <c r="AG1034" s="89"/>
      <c r="AH1034" s="38"/>
    </row>
    <row r="1035" spans="1:34" ht="15">
      <c r="A1035" s="86"/>
      <c r="X1035" s="87"/>
      <c r="Y1035" s="87"/>
      <c r="Z1035" s="87"/>
      <c r="AA1035" s="87"/>
      <c r="AB1035" s="88"/>
      <c r="AC1035" s="87"/>
      <c r="AD1035" s="89"/>
      <c r="AE1035" s="89"/>
      <c r="AG1035" s="89"/>
      <c r="AH1035" s="38"/>
    </row>
    <row r="1036" spans="1:34" ht="15">
      <c r="A1036" s="86"/>
      <c r="X1036" s="87"/>
      <c r="Y1036" s="87"/>
      <c r="Z1036" s="87"/>
      <c r="AA1036" s="87"/>
      <c r="AB1036" s="88"/>
      <c r="AC1036" s="87"/>
      <c r="AD1036" s="89"/>
      <c r="AE1036" s="89"/>
      <c r="AG1036" s="89"/>
      <c r="AH1036" s="38"/>
    </row>
    <row r="1037" spans="1:34" ht="15">
      <c r="A1037" s="86"/>
      <c r="X1037" s="87"/>
      <c r="Y1037" s="87"/>
      <c r="Z1037" s="87"/>
      <c r="AA1037" s="87"/>
      <c r="AB1037" s="88"/>
      <c r="AC1037" s="87"/>
      <c r="AD1037" s="89"/>
      <c r="AE1037" s="89"/>
      <c r="AG1037" s="89"/>
      <c r="AH1037" s="38"/>
    </row>
    <row r="1038" spans="1:34" ht="15">
      <c r="A1038" s="86"/>
      <c r="X1038" s="87"/>
      <c r="Y1038" s="87"/>
      <c r="Z1038" s="87"/>
      <c r="AA1038" s="87"/>
      <c r="AB1038" s="88"/>
      <c r="AC1038" s="87"/>
      <c r="AD1038" s="89"/>
      <c r="AE1038" s="89"/>
      <c r="AG1038" s="89"/>
      <c r="AH1038" s="38"/>
    </row>
    <row r="1039" spans="1:34" ht="15">
      <c r="A1039" s="86"/>
      <c r="X1039" s="87"/>
      <c r="Y1039" s="87"/>
      <c r="Z1039" s="87"/>
      <c r="AA1039" s="87"/>
      <c r="AB1039" s="88"/>
      <c r="AC1039" s="87"/>
      <c r="AD1039" s="89"/>
      <c r="AE1039" s="89"/>
      <c r="AG1039" s="89"/>
      <c r="AH1039" s="38"/>
    </row>
    <row r="1040" spans="1:34" ht="15">
      <c r="A1040" s="86"/>
      <c r="X1040" s="87"/>
      <c r="Y1040" s="87"/>
      <c r="Z1040" s="87"/>
      <c r="AA1040" s="87"/>
      <c r="AB1040" s="88"/>
      <c r="AC1040" s="87"/>
      <c r="AD1040" s="89"/>
      <c r="AE1040" s="89"/>
      <c r="AG1040" s="89"/>
      <c r="AH1040" s="38"/>
    </row>
    <row r="1041" spans="1:34" ht="15">
      <c r="A1041" s="86"/>
      <c r="X1041" s="87"/>
      <c r="Y1041" s="87"/>
      <c r="Z1041" s="87"/>
      <c r="AA1041" s="87"/>
      <c r="AB1041" s="88"/>
      <c r="AC1041" s="87"/>
      <c r="AD1041" s="89"/>
      <c r="AE1041" s="89"/>
      <c r="AG1041" s="89"/>
      <c r="AH1041" s="38"/>
    </row>
    <row r="1042" spans="1:34" ht="15">
      <c r="A1042" s="86"/>
      <c r="X1042" s="87"/>
      <c r="Y1042" s="87"/>
      <c r="Z1042" s="87"/>
      <c r="AA1042" s="87"/>
      <c r="AB1042" s="88"/>
      <c r="AC1042" s="87"/>
      <c r="AD1042" s="89"/>
      <c r="AE1042" s="89"/>
      <c r="AG1042" s="89"/>
      <c r="AH1042" s="38"/>
    </row>
    <row r="1043" spans="1:34" ht="15">
      <c r="A1043" s="86"/>
      <c r="X1043" s="87"/>
      <c r="Y1043" s="87"/>
      <c r="Z1043" s="87"/>
      <c r="AA1043" s="87"/>
      <c r="AB1043" s="88"/>
      <c r="AC1043" s="87"/>
      <c r="AD1043" s="89"/>
      <c r="AE1043" s="89"/>
      <c r="AG1043" s="89"/>
      <c r="AH1043" s="38"/>
    </row>
    <row r="1044" spans="1:34" ht="15">
      <c r="A1044" s="86"/>
      <c r="X1044" s="87"/>
      <c r="Y1044" s="87"/>
      <c r="Z1044" s="87"/>
      <c r="AA1044" s="87"/>
      <c r="AB1044" s="88"/>
      <c r="AC1044" s="87"/>
      <c r="AD1044" s="89"/>
      <c r="AE1044" s="89"/>
      <c r="AG1044" s="89"/>
      <c r="AH1044" s="38"/>
    </row>
    <row r="1045" spans="1:34" ht="15">
      <c r="A1045" s="86"/>
      <c r="X1045" s="87"/>
      <c r="Y1045" s="87"/>
      <c r="Z1045" s="87"/>
      <c r="AA1045" s="87"/>
      <c r="AB1045" s="88"/>
      <c r="AC1045" s="87"/>
      <c r="AD1045" s="89"/>
      <c r="AE1045" s="89"/>
      <c r="AG1045" s="89"/>
      <c r="AH1045" s="38"/>
    </row>
    <row r="1046" spans="1:34" ht="15">
      <c r="A1046" s="86"/>
      <c r="X1046" s="87"/>
      <c r="Y1046" s="87"/>
      <c r="Z1046" s="87"/>
      <c r="AA1046" s="87"/>
      <c r="AB1046" s="88"/>
      <c r="AC1046" s="87"/>
      <c r="AD1046" s="89"/>
      <c r="AE1046" s="89"/>
      <c r="AG1046" s="89"/>
      <c r="AH1046" s="38"/>
    </row>
    <row r="1047" spans="1:34" ht="15">
      <c r="A1047" s="86"/>
      <c r="X1047" s="87"/>
      <c r="Y1047" s="87"/>
      <c r="Z1047" s="87"/>
      <c r="AA1047" s="87"/>
      <c r="AB1047" s="88"/>
      <c r="AC1047" s="87"/>
      <c r="AD1047" s="89"/>
      <c r="AE1047" s="89"/>
      <c r="AG1047" s="89"/>
      <c r="AH1047" s="38"/>
    </row>
    <row r="1048" spans="1:34" ht="15">
      <c r="A1048" s="86"/>
      <c r="X1048" s="87"/>
      <c r="Y1048" s="87"/>
      <c r="Z1048" s="87"/>
      <c r="AA1048" s="87"/>
      <c r="AB1048" s="88"/>
      <c r="AC1048" s="87"/>
      <c r="AD1048" s="89"/>
      <c r="AE1048" s="89"/>
      <c r="AG1048" s="89"/>
      <c r="AH1048" s="38"/>
    </row>
    <row r="1049" spans="1:34" ht="15">
      <c r="A1049" s="86"/>
      <c r="X1049" s="87"/>
      <c r="Y1049" s="87"/>
      <c r="Z1049" s="87"/>
      <c r="AA1049" s="87"/>
      <c r="AB1049" s="88"/>
      <c r="AC1049" s="87"/>
      <c r="AD1049" s="89"/>
      <c r="AE1049" s="89"/>
      <c r="AG1049" s="89"/>
      <c r="AH1049" s="38"/>
    </row>
    <row r="1050" spans="1:34" ht="15">
      <c r="A1050" s="86"/>
      <c r="X1050" s="87"/>
      <c r="Y1050" s="87"/>
      <c r="Z1050" s="87"/>
      <c r="AA1050" s="87"/>
      <c r="AB1050" s="88"/>
      <c r="AC1050" s="87"/>
      <c r="AD1050" s="89"/>
      <c r="AE1050" s="89"/>
      <c r="AG1050" s="89"/>
      <c r="AH1050" s="38"/>
    </row>
    <row r="1051" spans="1:34" ht="15">
      <c r="A1051" s="86"/>
      <c r="X1051" s="87"/>
      <c r="Y1051" s="87"/>
      <c r="Z1051" s="87"/>
      <c r="AA1051" s="87"/>
      <c r="AB1051" s="88"/>
      <c r="AC1051" s="87"/>
      <c r="AD1051" s="89"/>
      <c r="AE1051" s="89"/>
      <c r="AG1051" s="89"/>
      <c r="AH1051" s="38"/>
    </row>
    <row r="1052" spans="1:34" ht="15">
      <c r="A1052" s="86"/>
      <c r="X1052" s="87"/>
      <c r="Y1052" s="87"/>
      <c r="Z1052" s="87"/>
      <c r="AA1052" s="87"/>
      <c r="AB1052" s="88"/>
      <c r="AC1052" s="87"/>
      <c r="AD1052" s="89"/>
      <c r="AE1052" s="89"/>
      <c r="AG1052" s="89"/>
      <c r="AH1052" s="38"/>
    </row>
    <row r="1053" spans="1:34" ht="15">
      <c r="A1053" s="86"/>
      <c r="X1053" s="87"/>
      <c r="Y1053" s="87"/>
      <c r="Z1053" s="87"/>
      <c r="AA1053" s="87"/>
      <c r="AB1053" s="88"/>
      <c r="AC1053" s="87"/>
      <c r="AD1053" s="89"/>
      <c r="AE1053" s="89"/>
      <c r="AG1053" s="89"/>
      <c r="AH1053" s="38"/>
    </row>
    <row r="1054" spans="1:34" ht="15">
      <c r="A1054" s="86"/>
      <c r="X1054" s="87"/>
      <c r="Y1054" s="87"/>
      <c r="Z1054" s="87"/>
      <c r="AA1054" s="87"/>
      <c r="AB1054" s="88"/>
      <c r="AC1054" s="87"/>
      <c r="AD1054" s="89"/>
      <c r="AE1054" s="89"/>
      <c r="AG1054" s="89"/>
      <c r="AH1054" s="38"/>
    </row>
    <row r="1055" spans="1:34" ht="15">
      <c r="A1055" s="86"/>
      <c r="X1055" s="87"/>
      <c r="Y1055" s="87"/>
      <c r="Z1055" s="87"/>
      <c r="AA1055" s="87"/>
      <c r="AB1055" s="88"/>
      <c r="AC1055" s="87"/>
      <c r="AD1055" s="89"/>
      <c r="AE1055" s="89"/>
      <c r="AG1055" s="89"/>
      <c r="AH1055" s="38"/>
    </row>
    <row r="1056" spans="1:34" ht="15">
      <c r="A1056" s="86"/>
      <c r="X1056" s="87"/>
      <c r="Y1056" s="87"/>
      <c r="Z1056" s="87"/>
      <c r="AA1056" s="87"/>
      <c r="AB1056" s="88"/>
      <c r="AC1056" s="87"/>
      <c r="AD1056" s="89"/>
      <c r="AE1056" s="89"/>
      <c r="AG1056" s="89"/>
      <c r="AH1056" s="38"/>
    </row>
    <row r="1057" spans="1:34" ht="15">
      <c r="A1057" s="86"/>
      <c r="X1057" s="87"/>
      <c r="Y1057" s="87"/>
      <c r="Z1057" s="87"/>
      <c r="AA1057" s="87"/>
      <c r="AB1057" s="88"/>
      <c r="AC1057" s="87"/>
      <c r="AD1057" s="89"/>
      <c r="AE1057" s="89"/>
      <c r="AG1057" s="89"/>
      <c r="AH1057" s="38"/>
    </row>
    <row r="1058" spans="1:34" ht="15">
      <c r="A1058" s="86"/>
      <c r="X1058" s="87"/>
      <c r="Y1058" s="87"/>
      <c r="Z1058" s="87"/>
      <c r="AA1058" s="87"/>
      <c r="AB1058" s="88"/>
      <c r="AC1058" s="87"/>
      <c r="AD1058" s="89"/>
      <c r="AE1058" s="89"/>
      <c r="AG1058" s="89"/>
      <c r="AH1058" s="38"/>
    </row>
    <row r="1059" spans="1:34" ht="15">
      <c r="A1059" s="86"/>
      <c r="X1059" s="87"/>
      <c r="Y1059" s="87"/>
      <c r="Z1059" s="87"/>
      <c r="AA1059" s="87"/>
      <c r="AB1059" s="88"/>
      <c r="AC1059" s="87"/>
      <c r="AD1059" s="89"/>
      <c r="AE1059" s="89"/>
      <c r="AG1059" s="89"/>
      <c r="AH1059" s="38"/>
    </row>
    <row r="1060" spans="1:34" ht="15">
      <c r="A1060" s="86"/>
      <c r="X1060" s="87"/>
      <c r="Y1060" s="87"/>
      <c r="Z1060" s="87"/>
      <c r="AA1060" s="87"/>
      <c r="AB1060" s="88"/>
      <c r="AC1060" s="87"/>
      <c r="AD1060" s="89"/>
      <c r="AE1060" s="89"/>
      <c r="AG1060" s="89"/>
      <c r="AH1060" s="38"/>
    </row>
    <row r="1061" spans="1:34" ht="15">
      <c r="A1061" s="86"/>
      <c r="X1061" s="87"/>
      <c r="Y1061" s="87"/>
      <c r="Z1061" s="87"/>
      <c r="AA1061" s="87"/>
      <c r="AB1061" s="88"/>
      <c r="AC1061" s="87"/>
      <c r="AD1061" s="89"/>
      <c r="AE1061" s="89"/>
      <c r="AG1061" s="89"/>
      <c r="AH1061" s="38"/>
    </row>
    <row r="1062" spans="1:34" ht="15">
      <c r="A1062" s="86"/>
      <c r="X1062" s="87"/>
      <c r="Y1062" s="87"/>
      <c r="Z1062" s="87"/>
      <c r="AA1062" s="87"/>
      <c r="AB1062" s="88"/>
      <c r="AC1062" s="87"/>
      <c r="AD1062" s="89"/>
      <c r="AE1062" s="89"/>
      <c r="AG1062" s="89"/>
      <c r="AH1062" s="38"/>
    </row>
    <row r="1063" spans="1:34" ht="15">
      <c r="A1063" s="86"/>
      <c r="X1063" s="87"/>
      <c r="Y1063" s="87"/>
      <c r="Z1063" s="87"/>
      <c r="AA1063" s="87"/>
      <c r="AB1063" s="88"/>
      <c r="AC1063" s="87"/>
      <c r="AD1063" s="89"/>
      <c r="AE1063" s="89"/>
      <c r="AG1063" s="89"/>
      <c r="AH1063" s="38"/>
    </row>
    <row r="1064" spans="1:34" ht="15">
      <c r="A1064" s="86"/>
      <c r="X1064" s="87"/>
      <c r="Y1064" s="87"/>
      <c r="Z1064" s="87"/>
      <c r="AA1064" s="87"/>
      <c r="AB1064" s="88"/>
      <c r="AC1064" s="87"/>
      <c r="AD1064" s="89"/>
      <c r="AE1064" s="89"/>
      <c r="AG1064" s="89"/>
      <c r="AH1064" s="38"/>
    </row>
    <row r="1065" spans="1:34" ht="15">
      <c r="A1065" s="86"/>
      <c r="X1065" s="87"/>
      <c r="Y1065" s="87"/>
      <c r="Z1065" s="87"/>
      <c r="AA1065" s="87"/>
      <c r="AB1065" s="88"/>
      <c r="AC1065" s="87"/>
      <c r="AD1065" s="89"/>
      <c r="AE1065" s="89"/>
      <c r="AG1065" s="89"/>
      <c r="AH1065" s="38"/>
    </row>
    <row r="1066" spans="1:34" ht="15">
      <c r="A1066" s="86"/>
      <c r="X1066" s="87"/>
      <c r="Y1066" s="87"/>
      <c r="Z1066" s="87"/>
      <c r="AA1066" s="87"/>
      <c r="AB1066" s="88"/>
      <c r="AC1066" s="87"/>
      <c r="AD1066" s="89"/>
      <c r="AE1066" s="89"/>
      <c r="AG1066" s="89"/>
      <c r="AH1066" s="38"/>
    </row>
    <row r="1067" spans="1:34" ht="15">
      <c r="A1067" s="86"/>
      <c r="X1067" s="87"/>
      <c r="Y1067" s="87"/>
      <c r="Z1067" s="87"/>
      <c r="AA1067" s="87"/>
      <c r="AB1067" s="88"/>
      <c r="AC1067" s="87"/>
      <c r="AD1067" s="89"/>
      <c r="AE1067" s="89"/>
      <c r="AG1067" s="89"/>
      <c r="AH1067" s="38"/>
    </row>
    <row r="1068" spans="1:34" ht="15">
      <c r="A1068" s="86"/>
      <c r="X1068" s="87"/>
      <c r="Y1068" s="87"/>
      <c r="Z1068" s="87"/>
      <c r="AA1068" s="87"/>
      <c r="AB1068" s="88"/>
      <c r="AC1068" s="87"/>
      <c r="AD1068" s="89"/>
      <c r="AE1068" s="89"/>
      <c r="AG1068" s="89"/>
      <c r="AH1068" s="38"/>
    </row>
    <row r="1069" spans="1:34" ht="15">
      <c r="A1069" s="86"/>
      <c r="X1069" s="87"/>
      <c r="Y1069" s="87"/>
      <c r="Z1069" s="87"/>
      <c r="AA1069" s="87"/>
      <c r="AB1069" s="88"/>
      <c r="AC1069" s="87"/>
      <c r="AD1069" s="89"/>
      <c r="AE1069" s="89"/>
      <c r="AG1069" s="89"/>
      <c r="AH1069" s="38"/>
    </row>
    <row r="1070" spans="1:34" ht="15">
      <c r="A1070" s="86"/>
      <c r="X1070" s="87"/>
      <c r="Y1070" s="87"/>
      <c r="Z1070" s="87"/>
      <c r="AA1070" s="87"/>
      <c r="AB1070" s="88"/>
      <c r="AC1070" s="87"/>
      <c r="AD1070" s="89"/>
      <c r="AE1070" s="89"/>
      <c r="AG1070" s="89"/>
      <c r="AH1070" s="38"/>
    </row>
    <row r="1071" spans="1:34" ht="15">
      <c r="A1071" s="86"/>
      <c r="X1071" s="87"/>
      <c r="Y1071" s="87"/>
      <c r="Z1071" s="87"/>
      <c r="AA1071" s="87"/>
      <c r="AB1071" s="88"/>
      <c r="AC1071" s="87"/>
      <c r="AD1071" s="89"/>
      <c r="AE1071" s="89"/>
      <c r="AG1071" s="89"/>
      <c r="AH1071" s="38"/>
    </row>
    <row r="1072" spans="1:34" ht="15">
      <c r="A1072" s="86"/>
      <c r="X1072" s="87"/>
      <c r="Y1072" s="87"/>
      <c r="Z1072" s="87"/>
      <c r="AA1072" s="87"/>
      <c r="AB1072" s="88"/>
      <c r="AC1072" s="87"/>
      <c r="AD1072" s="89"/>
      <c r="AE1072" s="89"/>
      <c r="AG1072" s="89"/>
      <c r="AH1072" s="38"/>
    </row>
    <row r="1073" spans="1:34" ht="15">
      <c r="A1073" s="86"/>
      <c r="X1073" s="87"/>
      <c r="Y1073" s="87"/>
      <c r="Z1073" s="87"/>
      <c r="AA1073" s="87"/>
      <c r="AB1073" s="88"/>
      <c r="AC1073" s="87"/>
      <c r="AD1073" s="89"/>
      <c r="AE1073" s="89"/>
      <c r="AG1073" s="89"/>
      <c r="AH1073" s="38"/>
    </row>
    <row r="1074" spans="1:34" ht="15">
      <c r="A1074" s="86"/>
      <c r="X1074" s="87"/>
      <c r="Y1074" s="87"/>
      <c r="Z1074" s="87"/>
      <c r="AA1074" s="87"/>
      <c r="AB1074" s="88"/>
      <c r="AC1074" s="87"/>
      <c r="AD1074" s="89"/>
      <c r="AE1074" s="89"/>
      <c r="AG1074" s="89"/>
      <c r="AH1074" s="38"/>
    </row>
    <row r="1075" spans="1:34" ht="15">
      <c r="A1075" s="86"/>
      <c r="X1075" s="87"/>
      <c r="Y1075" s="87"/>
      <c r="Z1075" s="87"/>
      <c r="AA1075" s="87"/>
      <c r="AB1075" s="88"/>
      <c r="AC1075" s="87"/>
      <c r="AD1075" s="89"/>
      <c r="AE1075" s="89"/>
      <c r="AG1075" s="89"/>
      <c r="AH1075" s="38"/>
    </row>
    <row r="1076" spans="1:34" ht="15">
      <c r="A1076" s="86"/>
      <c r="X1076" s="87"/>
      <c r="Y1076" s="87"/>
      <c r="Z1076" s="87"/>
      <c r="AA1076" s="87"/>
      <c r="AB1076" s="88"/>
      <c r="AC1076" s="87"/>
      <c r="AD1076" s="89"/>
      <c r="AE1076" s="89"/>
      <c r="AG1076" s="89"/>
      <c r="AH1076" s="38"/>
    </row>
    <row r="1077" spans="1:34" ht="15">
      <c r="A1077" s="86"/>
      <c r="X1077" s="87"/>
      <c r="Y1077" s="87"/>
      <c r="Z1077" s="87"/>
      <c r="AA1077" s="87"/>
      <c r="AB1077" s="88"/>
      <c r="AC1077" s="87"/>
      <c r="AD1077" s="89"/>
      <c r="AE1077" s="89"/>
      <c r="AG1077" s="89"/>
      <c r="AH1077" s="38"/>
    </row>
    <row r="1078" spans="1:34" ht="15">
      <c r="A1078" s="86"/>
      <c r="X1078" s="87"/>
      <c r="Y1078" s="87"/>
      <c r="Z1078" s="87"/>
      <c r="AA1078" s="87"/>
      <c r="AB1078" s="88"/>
      <c r="AC1078" s="87"/>
      <c r="AD1078" s="89"/>
      <c r="AE1078" s="89"/>
      <c r="AG1078" s="89"/>
      <c r="AH1078" s="38"/>
    </row>
    <row r="1079" spans="1:34" ht="15">
      <c r="A1079" s="86"/>
      <c r="X1079" s="87"/>
      <c r="Y1079" s="87"/>
      <c r="Z1079" s="87"/>
      <c r="AA1079" s="87"/>
      <c r="AB1079" s="88"/>
      <c r="AC1079" s="87"/>
      <c r="AD1079" s="89"/>
      <c r="AE1079" s="89"/>
      <c r="AG1079" s="89"/>
      <c r="AH1079" s="38"/>
    </row>
    <row r="1080" spans="1:34" ht="15">
      <c r="A1080" s="86"/>
      <c r="X1080" s="87"/>
      <c r="Y1080" s="87"/>
      <c r="Z1080" s="87"/>
      <c r="AA1080" s="87"/>
      <c r="AB1080" s="88"/>
      <c r="AC1080" s="87"/>
      <c r="AD1080" s="89"/>
      <c r="AE1080" s="89"/>
      <c r="AG1080" s="89"/>
      <c r="AH1080" s="38"/>
    </row>
    <row r="1081" spans="1:34" ht="15">
      <c r="A1081" s="86"/>
      <c r="X1081" s="87"/>
      <c r="Y1081" s="87"/>
      <c r="Z1081" s="87"/>
      <c r="AA1081" s="87"/>
      <c r="AB1081" s="88"/>
      <c r="AC1081" s="87"/>
      <c r="AD1081" s="89"/>
      <c r="AE1081" s="89"/>
      <c r="AG1081" s="89"/>
      <c r="AH1081" s="38"/>
    </row>
    <row r="1082" spans="1:34" ht="15">
      <c r="A1082" s="86"/>
      <c r="X1082" s="87"/>
      <c r="Y1082" s="87"/>
      <c r="Z1082" s="87"/>
      <c r="AA1082" s="87"/>
      <c r="AB1082" s="88"/>
      <c r="AC1082" s="87"/>
      <c r="AD1082" s="89"/>
      <c r="AE1082" s="89"/>
      <c r="AG1082" s="89"/>
      <c r="AH1082" s="38"/>
    </row>
    <row r="1083" spans="1:34" ht="15">
      <c r="A1083" s="86"/>
      <c r="X1083" s="87"/>
      <c r="Y1083" s="87"/>
      <c r="Z1083" s="87"/>
      <c r="AA1083" s="87"/>
      <c r="AB1083" s="88"/>
      <c r="AC1083" s="87"/>
      <c r="AD1083" s="89"/>
      <c r="AE1083" s="89"/>
      <c r="AG1083" s="89"/>
      <c r="AH1083" s="38"/>
    </row>
    <row r="1084" spans="1:34" ht="15">
      <c r="A1084" s="86"/>
      <c r="X1084" s="87"/>
      <c r="Y1084" s="87"/>
      <c r="Z1084" s="87"/>
      <c r="AA1084" s="87"/>
      <c r="AB1084" s="88"/>
      <c r="AC1084" s="87"/>
      <c r="AD1084" s="89"/>
      <c r="AE1084" s="89"/>
      <c r="AG1084" s="89"/>
      <c r="AH1084" s="38"/>
    </row>
    <row r="1085" spans="1:34" ht="15">
      <c r="A1085" s="86"/>
      <c r="X1085" s="87"/>
      <c r="Y1085" s="87"/>
      <c r="Z1085" s="87"/>
      <c r="AA1085" s="87"/>
      <c r="AB1085" s="88"/>
      <c r="AC1085" s="87"/>
      <c r="AD1085" s="89"/>
      <c r="AE1085" s="89"/>
      <c r="AG1085" s="89"/>
      <c r="AH1085" s="38"/>
    </row>
    <row r="1086" spans="1:34" ht="15">
      <c r="A1086" s="86"/>
      <c r="X1086" s="87"/>
      <c r="Y1086" s="87"/>
      <c r="Z1086" s="87"/>
      <c r="AA1086" s="87"/>
      <c r="AB1086" s="88"/>
      <c r="AC1086" s="87"/>
      <c r="AD1086" s="89"/>
      <c r="AE1086" s="89"/>
      <c r="AG1086" s="89"/>
      <c r="AH1086" s="38"/>
    </row>
    <row r="1087" spans="1:34" ht="15">
      <c r="A1087" s="86"/>
      <c r="X1087" s="87"/>
      <c r="Y1087" s="87"/>
      <c r="Z1087" s="87"/>
      <c r="AA1087" s="87"/>
      <c r="AB1087" s="88"/>
      <c r="AC1087" s="87"/>
      <c r="AD1087" s="89"/>
      <c r="AE1087" s="89"/>
      <c r="AG1087" s="89"/>
      <c r="AH1087" s="38"/>
    </row>
    <row r="1088" spans="1:34" ht="15">
      <c r="A1088" s="86"/>
      <c r="X1088" s="87"/>
      <c r="Y1088" s="87"/>
      <c r="Z1088" s="87"/>
      <c r="AA1088" s="87"/>
      <c r="AB1088" s="88"/>
      <c r="AC1088" s="87"/>
      <c r="AD1088" s="89"/>
      <c r="AE1088" s="89"/>
      <c r="AG1088" s="89"/>
      <c r="AH1088" s="38"/>
    </row>
    <row r="1089" spans="1:34" ht="15">
      <c r="A1089" s="86"/>
      <c r="X1089" s="87"/>
      <c r="Y1089" s="87"/>
      <c r="Z1089" s="87"/>
      <c r="AA1089" s="87"/>
      <c r="AB1089" s="88"/>
      <c r="AC1089" s="87"/>
      <c r="AD1089" s="89"/>
      <c r="AE1089" s="89"/>
      <c r="AG1089" s="89"/>
      <c r="AH1089" s="38"/>
    </row>
    <row r="1090" spans="1:34" ht="15">
      <c r="A1090" s="86"/>
      <c r="X1090" s="87"/>
      <c r="Y1090" s="87"/>
      <c r="Z1090" s="87"/>
      <c r="AA1090" s="87"/>
      <c r="AB1090" s="88"/>
      <c r="AC1090" s="87"/>
      <c r="AD1090" s="89"/>
      <c r="AE1090" s="89"/>
      <c r="AG1090" s="89"/>
      <c r="AH1090" s="38"/>
    </row>
    <row r="1091" spans="1:34" ht="15">
      <c r="A1091" s="86"/>
      <c r="X1091" s="87"/>
      <c r="Y1091" s="87"/>
      <c r="Z1091" s="87"/>
      <c r="AA1091" s="87"/>
      <c r="AB1091" s="88"/>
      <c r="AC1091" s="87"/>
      <c r="AD1091" s="89"/>
      <c r="AE1091" s="89"/>
      <c r="AG1091" s="89"/>
      <c r="AH1091" s="38"/>
    </row>
    <row r="1092" spans="1:34" ht="15">
      <c r="A1092" s="86"/>
      <c r="X1092" s="87"/>
      <c r="Y1092" s="87"/>
      <c r="Z1092" s="87"/>
      <c r="AA1092" s="87"/>
      <c r="AB1092" s="88"/>
      <c r="AC1092" s="87"/>
      <c r="AD1092" s="89"/>
      <c r="AE1092" s="89"/>
      <c r="AG1092" s="89"/>
      <c r="AH1092" s="38"/>
    </row>
    <row r="1093" spans="1:34" ht="15">
      <c r="A1093" s="86"/>
      <c r="X1093" s="87"/>
      <c r="Y1093" s="87"/>
      <c r="Z1093" s="87"/>
      <c r="AA1093" s="87"/>
      <c r="AB1093" s="88"/>
      <c r="AC1093" s="87"/>
      <c r="AD1093" s="89"/>
      <c r="AE1093" s="89"/>
      <c r="AG1093" s="89"/>
      <c r="AH1093" s="38"/>
    </row>
    <row r="1094" spans="1:34" ht="15">
      <c r="A1094" s="86"/>
      <c r="X1094" s="87"/>
      <c r="Y1094" s="87"/>
      <c r="Z1094" s="87"/>
      <c r="AA1094" s="87"/>
      <c r="AB1094" s="88"/>
      <c r="AC1094" s="87"/>
      <c r="AD1094" s="89"/>
      <c r="AE1094" s="89"/>
      <c r="AG1094" s="89"/>
      <c r="AH1094" s="38"/>
    </row>
    <row r="1095" spans="1:34" ht="15">
      <c r="A1095" s="86"/>
      <c r="X1095" s="87"/>
      <c r="Y1095" s="87"/>
      <c r="Z1095" s="87"/>
      <c r="AA1095" s="87"/>
      <c r="AB1095" s="88"/>
      <c r="AC1095" s="87"/>
      <c r="AD1095" s="89"/>
      <c r="AE1095" s="89"/>
      <c r="AG1095" s="89"/>
      <c r="AH1095" s="38"/>
    </row>
    <row r="1096" spans="1:34" ht="15">
      <c r="A1096" s="86"/>
      <c r="X1096" s="87"/>
      <c r="Y1096" s="87"/>
      <c r="Z1096" s="87"/>
      <c r="AA1096" s="87"/>
      <c r="AB1096" s="88"/>
      <c r="AC1096" s="87"/>
      <c r="AD1096" s="89"/>
      <c r="AE1096" s="89"/>
      <c r="AG1096" s="89"/>
      <c r="AH1096" s="38"/>
    </row>
    <row r="1097" spans="1:34" ht="15">
      <c r="A1097" s="86"/>
      <c r="X1097" s="87"/>
      <c r="Y1097" s="87"/>
      <c r="Z1097" s="87"/>
      <c r="AA1097" s="87"/>
      <c r="AB1097" s="88"/>
      <c r="AC1097" s="87"/>
      <c r="AD1097" s="89"/>
      <c r="AE1097" s="89"/>
      <c r="AG1097" s="89"/>
      <c r="AH1097" s="38"/>
    </row>
    <row r="1098" spans="1:34" ht="15">
      <c r="A1098" s="86"/>
      <c r="X1098" s="87"/>
      <c r="Y1098" s="87"/>
      <c r="Z1098" s="87"/>
      <c r="AA1098" s="87"/>
      <c r="AB1098" s="88"/>
      <c r="AC1098" s="87"/>
      <c r="AD1098" s="89"/>
      <c r="AE1098" s="89"/>
      <c r="AG1098" s="89"/>
      <c r="AH1098" s="38"/>
    </row>
    <row r="1099" spans="1:34" ht="15">
      <c r="A1099" s="86"/>
      <c r="X1099" s="87"/>
      <c r="Y1099" s="87"/>
      <c r="Z1099" s="87"/>
      <c r="AA1099" s="87"/>
      <c r="AB1099" s="88"/>
      <c r="AC1099" s="87"/>
      <c r="AD1099" s="89"/>
      <c r="AE1099" s="89"/>
      <c r="AG1099" s="89"/>
      <c r="AH1099" s="38"/>
    </row>
    <row r="1100" spans="1:34" ht="15">
      <c r="A1100" s="86"/>
      <c r="X1100" s="87"/>
      <c r="Y1100" s="87"/>
      <c r="Z1100" s="87"/>
      <c r="AA1100" s="87"/>
      <c r="AB1100" s="88"/>
      <c r="AC1100" s="87"/>
      <c r="AD1100" s="89"/>
      <c r="AE1100" s="89"/>
      <c r="AG1100" s="89"/>
      <c r="AH1100" s="38"/>
    </row>
    <row r="1101" spans="1:34" ht="15">
      <c r="A1101" s="86"/>
      <c r="X1101" s="87"/>
      <c r="Y1101" s="87"/>
      <c r="Z1101" s="87"/>
      <c r="AA1101" s="87"/>
      <c r="AB1101" s="88"/>
      <c r="AC1101" s="87"/>
      <c r="AD1101" s="89"/>
      <c r="AE1101" s="89"/>
      <c r="AG1101" s="89"/>
      <c r="AH1101" s="38"/>
    </row>
    <row r="1102" spans="1:34" ht="15">
      <c r="A1102" s="86"/>
      <c r="X1102" s="87"/>
      <c r="Y1102" s="87"/>
      <c r="Z1102" s="87"/>
      <c r="AA1102" s="87"/>
      <c r="AB1102" s="88"/>
      <c r="AC1102" s="87"/>
      <c r="AD1102" s="89"/>
      <c r="AE1102" s="89"/>
      <c r="AG1102" s="89"/>
      <c r="AH1102" s="38"/>
    </row>
    <row r="1103" spans="1:34" ht="15">
      <c r="A1103" s="86"/>
      <c r="X1103" s="87"/>
      <c r="Y1103" s="87"/>
      <c r="Z1103" s="87"/>
      <c r="AA1103" s="87"/>
      <c r="AB1103" s="88"/>
      <c r="AC1103" s="87"/>
      <c r="AD1103" s="89"/>
      <c r="AE1103" s="89"/>
      <c r="AG1103" s="89"/>
      <c r="AH1103" s="38"/>
    </row>
    <row r="1104" spans="1:34" ht="15">
      <c r="A1104" s="86"/>
      <c r="X1104" s="87"/>
      <c r="Y1104" s="87"/>
      <c r="Z1104" s="87"/>
      <c r="AA1104" s="87"/>
      <c r="AB1104" s="88"/>
      <c r="AC1104" s="87"/>
      <c r="AD1104" s="89"/>
      <c r="AE1104" s="89"/>
      <c r="AG1104" s="89"/>
      <c r="AH1104" s="38"/>
    </row>
    <row r="1105" spans="1:34" ht="15">
      <c r="A1105" s="86"/>
      <c r="X1105" s="87"/>
      <c r="Y1105" s="87"/>
      <c r="Z1105" s="87"/>
      <c r="AA1105" s="87"/>
      <c r="AB1105" s="88"/>
      <c r="AC1105" s="87"/>
      <c r="AD1105" s="89"/>
      <c r="AE1105" s="89"/>
      <c r="AG1105" s="89"/>
      <c r="AH1105" s="38"/>
    </row>
    <row r="1106" spans="1:34" ht="15">
      <c r="A1106" s="86"/>
      <c r="X1106" s="87"/>
      <c r="Y1106" s="87"/>
      <c r="Z1106" s="87"/>
      <c r="AA1106" s="87"/>
      <c r="AB1106" s="88"/>
      <c r="AC1106" s="87"/>
      <c r="AD1106" s="89"/>
      <c r="AE1106" s="89"/>
      <c r="AG1106" s="89"/>
      <c r="AH1106" s="38"/>
    </row>
    <row r="1107" spans="1:34" ht="15">
      <c r="A1107" s="86"/>
      <c r="X1107" s="87"/>
      <c r="Y1107" s="87"/>
      <c r="Z1107" s="87"/>
      <c r="AA1107" s="87"/>
      <c r="AB1107" s="88"/>
      <c r="AC1107" s="87"/>
      <c r="AD1107" s="89"/>
      <c r="AE1107" s="89"/>
      <c r="AG1107" s="89"/>
      <c r="AH1107" s="38"/>
    </row>
    <row r="1108" spans="1:34" ht="15">
      <c r="A1108" s="86"/>
      <c r="X1108" s="87"/>
      <c r="Y1108" s="87"/>
      <c r="Z1108" s="87"/>
      <c r="AA1108" s="87"/>
      <c r="AB1108" s="88"/>
      <c r="AC1108" s="87"/>
      <c r="AD1108" s="89"/>
      <c r="AE1108" s="89"/>
      <c r="AG1108" s="89"/>
      <c r="AH1108" s="38"/>
    </row>
    <row r="1109" spans="1:34" ht="15">
      <c r="A1109" s="86"/>
      <c r="X1109" s="87"/>
      <c r="Y1109" s="87"/>
      <c r="Z1109" s="87"/>
      <c r="AA1109" s="87"/>
      <c r="AB1109" s="88"/>
      <c r="AC1109" s="87"/>
      <c r="AD1109" s="89"/>
      <c r="AE1109" s="89"/>
      <c r="AG1109" s="89"/>
      <c r="AH1109" s="38"/>
    </row>
    <row r="1110" spans="1:34" ht="15">
      <c r="A1110" s="86"/>
      <c r="X1110" s="87"/>
      <c r="Y1110" s="87"/>
      <c r="Z1110" s="87"/>
      <c r="AA1110" s="87"/>
      <c r="AB1110" s="88"/>
      <c r="AC1110" s="87"/>
      <c r="AD1110" s="89"/>
      <c r="AE1110" s="89"/>
      <c r="AG1110" s="89"/>
      <c r="AH1110" s="38"/>
    </row>
    <row r="1111" spans="1:34" ht="15">
      <c r="A1111" s="86"/>
      <c r="X1111" s="87"/>
      <c r="Y1111" s="87"/>
      <c r="Z1111" s="87"/>
      <c r="AA1111" s="87"/>
      <c r="AB1111" s="88"/>
      <c r="AC1111" s="87"/>
      <c r="AD1111" s="89"/>
      <c r="AE1111" s="89"/>
      <c r="AG1111" s="89"/>
      <c r="AH1111" s="38"/>
    </row>
    <row r="1112" spans="1:34" ht="15">
      <c r="A1112" s="86"/>
      <c r="X1112" s="87"/>
      <c r="Y1112" s="87"/>
      <c r="Z1112" s="87"/>
      <c r="AA1112" s="87"/>
      <c r="AB1112" s="88"/>
      <c r="AC1112" s="87"/>
      <c r="AD1112" s="89"/>
      <c r="AE1112" s="89"/>
      <c r="AG1112" s="89"/>
      <c r="AH1112" s="38"/>
    </row>
    <row r="1113" spans="1:34" ht="15">
      <c r="A1113" s="86"/>
      <c r="X1113" s="87"/>
      <c r="Y1113" s="87"/>
      <c r="Z1113" s="87"/>
      <c r="AA1113" s="87"/>
      <c r="AB1113" s="88"/>
      <c r="AC1113" s="87"/>
      <c r="AD1113" s="89"/>
      <c r="AE1113" s="89"/>
      <c r="AG1113" s="89"/>
      <c r="AH1113" s="38"/>
    </row>
    <row r="1114" spans="1:34" ht="15">
      <c r="A1114" s="86"/>
      <c r="X1114" s="87"/>
      <c r="Y1114" s="87"/>
      <c r="Z1114" s="87"/>
      <c r="AA1114" s="87"/>
      <c r="AB1114" s="88"/>
      <c r="AC1114" s="87"/>
      <c r="AD1114" s="89"/>
      <c r="AE1114" s="89"/>
      <c r="AG1114" s="89"/>
      <c r="AH1114" s="38"/>
    </row>
    <row r="1115" spans="1:34" ht="15">
      <c r="A1115" s="86"/>
      <c r="X1115" s="87"/>
      <c r="Y1115" s="87"/>
      <c r="Z1115" s="87"/>
      <c r="AA1115" s="87"/>
      <c r="AB1115" s="88"/>
      <c r="AC1115" s="87"/>
      <c r="AD1115" s="89"/>
      <c r="AE1115" s="89"/>
      <c r="AG1115" s="89"/>
      <c r="AH1115" s="38"/>
    </row>
    <row r="1116" spans="1:34" ht="15">
      <c r="A1116" s="86"/>
      <c r="X1116" s="87"/>
      <c r="Y1116" s="87"/>
      <c r="Z1116" s="87"/>
      <c r="AA1116" s="87"/>
      <c r="AB1116" s="88"/>
      <c r="AC1116" s="87"/>
      <c r="AD1116" s="89"/>
      <c r="AE1116" s="89"/>
      <c r="AG1116" s="89"/>
      <c r="AH1116" s="38"/>
    </row>
    <row r="1117" spans="1:34" ht="15">
      <c r="A1117" s="86"/>
      <c r="X1117" s="87"/>
      <c r="Y1117" s="87"/>
      <c r="Z1117" s="87"/>
      <c r="AA1117" s="87"/>
      <c r="AB1117" s="88"/>
      <c r="AC1117" s="87"/>
      <c r="AD1117" s="89"/>
      <c r="AE1117" s="89"/>
      <c r="AG1117" s="89"/>
      <c r="AH1117" s="38"/>
    </row>
    <row r="1118" spans="1:34" ht="15">
      <c r="A1118" s="86"/>
      <c r="X1118" s="87"/>
      <c r="Y1118" s="87"/>
      <c r="Z1118" s="87"/>
      <c r="AA1118" s="87"/>
      <c r="AB1118" s="88"/>
      <c r="AC1118" s="87"/>
      <c r="AD1118" s="89"/>
      <c r="AE1118" s="89"/>
      <c r="AG1118" s="89"/>
      <c r="AH1118" s="38"/>
    </row>
    <row r="1119" spans="1:34" ht="15">
      <c r="A1119" s="86"/>
      <c r="X1119" s="87"/>
      <c r="Y1119" s="87"/>
      <c r="Z1119" s="87"/>
      <c r="AA1119" s="87"/>
      <c r="AB1119" s="88"/>
      <c r="AC1119" s="87"/>
      <c r="AD1119" s="89"/>
      <c r="AE1119" s="89"/>
      <c r="AG1119" s="89"/>
      <c r="AH1119" s="38"/>
    </row>
    <row r="1120" spans="1:34" ht="15">
      <c r="A1120" s="86"/>
      <c r="X1120" s="87"/>
      <c r="Y1120" s="87"/>
      <c r="Z1120" s="87"/>
      <c r="AA1120" s="87"/>
      <c r="AB1120" s="88"/>
      <c r="AC1120" s="87"/>
      <c r="AD1120" s="89"/>
      <c r="AE1120" s="89"/>
      <c r="AG1120" s="89"/>
      <c r="AH1120" s="38"/>
    </row>
    <row r="1121" spans="1:34" ht="15">
      <c r="A1121" s="86"/>
      <c r="X1121" s="87"/>
      <c r="Y1121" s="87"/>
      <c r="Z1121" s="87"/>
      <c r="AA1121" s="87"/>
      <c r="AB1121" s="88"/>
      <c r="AC1121" s="87"/>
      <c r="AD1121" s="89"/>
      <c r="AE1121" s="89"/>
      <c r="AG1121" s="89"/>
      <c r="AH1121" s="38"/>
    </row>
    <row r="1122" spans="1:34" ht="15">
      <c r="A1122" s="86"/>
      <c r="X1122" s="87"/>
      <c r="Y1122" s="87"/>
      <c r="Z1122" s="87"/>
      <c r="AA1122" s="87"/>
      <c r="AB1122" s="88"/>
      <c r="AC1122" s="87"/>
      <c r="AD1122" s="89"/>
      <c r="AE1122" s="89"/>
      <c r="AG1122" s="89"/>
      <c r="AH1122" s="38"/>
    </row>
    <row r="1123" spans="1:34" ht="15">
      <c r="A1123" s="86"/>
      <c r="X1123" s="87"/>
      <c r="Y1123" s="87"/>
      <c r="Z1123" s="87"/>
      <c r="AA1123" s="87"/>
      <c r="AB1123" s="88"/>
      <c r="AC1123" s="87"/>
      <c r="AD1123" s="89"/>
      <c r="AE1123" s="89"/>
      <c r="AG1123" s="89"/>
      <c r="AH1123" s="38"/>
    </row>
    <row r="1124" spans="1:34" ht="15">
      <c r="A1124" s="86"/>
      <c r="X1124" s="87"/>
      <c r="Y1124" s="87"/>
      <c r="Z1124" s="87"/>
      <c r="AA1124" s="87"/>
      <c r="AB1124" s="88"/>
      <c r="AC1124" s="87"/>
      <c r="AD1124" s="89"/>
      <c r="AE1124" s="89"/>
      <c r="AG1124" s="89"/>
      <c r="AH1124" s="38"/>
    </row>
    <row r="1125" spans="1:34" ht="15">
      <c r="A1125" s="86"/>
      <c r="X1125" s="87"/>
      <c r="Y1125" s="87"/>
      <c r="Z1125" s="87"/>
      <c r="AA1125" s="87"/>
      <c r="AB1125" s="88"/>
      <c r="AC1125" s="87"/>
      <c r="AD1125" s="89"/>
      <c r="AE1125" s="89"/>
      <c r="AG1125" s="89"/>
      <c r="AH1125" s="38"/>
    </row>
    <row r="1126" spans="1:34" ht="15">
      <c r="A1126" s="86"/>
      <c r="X1126" s="87"/>
      <c r="Y1126" s="87"/>
      <c r="Z1126" s="87"/>
      <c r="AA1126" s="87"/>
      <c r="AB1126" s="88"/>
      <c r="AC1126" s="87"/>
      <c r="AD1126" s="89"/>
      <c r="AE1126" s="89"/>
      <c r="AG1126" s="89"/>
      <c r="AH1126" s="38"/>
    </row>
    <row r="1127" spans="1:34" ht="15">
      <c r="A1127" s="86"/>
      <c r="X1127" s="87"/>
      <c r="Y1127" s="87"/>
      <c r="Z1127" s="87"/>
      <c r="AA1127" s="87"/>
      <c r="AB1127" s="88"/>
      <c r="AC1127" s="87"/>
      <c r="AD1127" s="89"/>
      <c r="AE1127" s="89"/>
      <c r="AG1127" s="89"/>
      <c r="AH1127" s="38"/>
    </row>
    <row r="1128" spans="1:34" ht="15">
      <c r="A1128" s="86"/>
      <c r="X1128" s="87"/>
      <c r="Y1128" s="87"/>
      <c r="Z1128" s="87"/>
      <c r="AA1128" s="87"/>
      <c r="AB1128" s="88"/>
      <c r="AC1128" s="87"/>
      <c r="AD1128" s="89"/>
      <c r="AE1128" s="89"/>
      <c r="AG1128" s="89"/>
      <c r="AH1128" s="38"/>
    </row>
    <row r="1129" spans="1:34" ht="15">
      <c r="A1129" s="86"/>
      <c r="X1129" s="87"/>
      <c r="Y1129" s="87"/>
      <c r="Z1129" s="87"/>
      <c r="AA1129" s="87"/>
      <c r="AB1129" s="88"/>
      <c r="AC1129" s="87"/>
      <c r="AD1129" s="89"/>
      <c r="AE1129" s="89"/>
      <c r="AG1129" s="89"/>
      <c r="AH1129" s="38"/>
    </row>
    <row r="1130" spans="1:34" ht="15">
      <c r="A1130" s="86"/>
      <c r="X1130" s="87"/>
      <c r="Y1130" s="87"/>
      <c r="Z1130" s="87"/>
      <c r="AA1130" s="87"/>
      <c r="AB1130" s="88"/>
      <c r="AC1130" s="87"/>
      <c r="AD1130" s="89"/>
      <c r="AE1130" s="89"/>
      <c r="AG1130" s="89"/>
      <c r="AH1130" s="38"/>
    </row>
    <row r="1131" spans="1:34" ht="15">
      <c r="A1131" s="86"/>
      <c r="X1131" s="87"/>
      <c r="Y1131" s="87"/>
      <c r="Z1131" s="87"/>
      <c r="AA1131" s="87"/>
      <c r="AB1131" s="88"/>
      <c r="AC1131" s="87"/>
      <c r="AD1131" s="89"/>
      <c r="AE1131" s="89"/>
      <c r="AG1131" s="89"/>
      <c r="AH1131" s="38"/>
    </row>
    <row r="1132" spans="1:34" ht="15">
      <c r="A1132" s="86"/>
      <c r="X1132" s="87"/>
      <c r="Y1132" s="87"/>
      <c r="Z1132" s="87"/>
      <c r="AA1132" s="87"/>
      <c r="AB1132" s="88"/>
      <c r="AC1132" s="87"/>
      <c r="AD1132" s="89"/>
      <c r="AE1132" s="89"/>
      <c r="AG1132" s="89"/>
      <c r="AH1132" s="38"/>
    </row>
    <row r="1133" spans="1:34" ht="15">
      <c r="A1133" s="86"/>
      <c r="X1133" s="87"/>
      <c r="Y1133" s="87"/>
      <c r="Z1133" s="87"/>
      <c r="AA1133" s="87"/>
      <c r="AB1133" s="88"/>
      <c r="AC1133" s="87"/>
      <c r="AD1133" s="89"/>
      <c r="AE1133" s="89"/>
      <c r="AG1133" s="89"/>
      <c r="AH1133" s="38"/>
    </row>
    <row r="1134" spans="1:34" ht="15">
      <c r="A1134" s="86"/>
      <c r="X1134" s="87"/>
      <c r="Y1134" s="87"/>
      <c r="Z1134" s="87"/>
      <c r="AA1134" s="87"/>
      <c r="AB1134" s="88"/>
      <c r="AC1134" s="87"/>
      <c r="AD1134" s="89"/>
      <c r="AE1134" s="89"/>
      <c r="AG1134" s="89"/>
      <c r="AH1134" s="38"/>
    </row>
    <row r="1135" spans="1:34" ht="15">
      <c r="A1135" s="86"/>
      <c r="X1135" s="87"/>
      <c r="Y1135" s="87"/>
      <c r="Z1135" s="87"/>
      <c r="AA1135" s="87"/>
      <c r="AB1135" s="88"/>
      <c r="AC1135" s="87"/>
      <c r="AD1135" s="89"/>
      <c r="AE1135" s="89"/>
      <c r="AG1135" s="89"/>
      <c r="AH1135" s="38"/>
    </row>
    <row r="1136" spans="1:34" ht="15">
      <c r="A1136" s="86"/>
      <c r="X1136" s="87"/>
      <c r="Y1136" s="87"/>
      <c r="Z1136" s="87"/>
      <c r="AA1136" s="87"/>
      <c r="AB1136" s="88"/>
      <c r="AC1136" s="87"/>
      <c r="AD1136" s="89"/>
      <c r="AE1136" s="89"/>
      <c r="AG1136" s="89"/>
      <c r="AH1136" s="38"/>
    </row>
    <row r="1137" spans="1:34" ht="15">
      <c r="A1137" s="86"/>
      <c r="X1137" s="87"/>
      <c r="Y1137" s="87"/>
      <c r="Z1137" s="87"/>
      <c r="AA1137" s="87"/>
      <c r="AB1137" s="88"/>
      <c r="AC1137" s="87"/>
      <c r="AD1137" s="89"/>
      <c r="AE1137" s="89"/>
      <c r="AG1137" s="89"/>
      <c r="AH1137" s="38"/>
    </row>
    <row r="1138" spans="1:34" ht="15">
      <c r="A1138" s="86"/>
      <c r="X1138" s="87"/>
      <c r="Y1138" s="87"/>
      <c r="Z1138" s="87"/>
      <c r="AA1138" s="87"/>
      <c r="AB1138" s="88"/>
      <c r="AC1138" s="87"/>
      <c r="AD1138" s="89"/>
      <c r="AE1138" s="89"/>
      <c r="AG1138" s="89"/>
      <c r="AH1138" s="38"/>
    </row>
    <row r="1139" spans="1:34" ht="15">
      <c r="A1139" s="86"/>
      <c r="X1139" s="87"/>
      <c r="Y1139" s="87"/>
      <c r="Z1139" s="87"/>
      <c r="AA1139" s="87"/>
      <c r="AB1139" s="88"/>
      <c r="AC1139" s="87"/>
      <c r="AD1139" s="89"/>
      <c r="AE1139" s="89"/>
      <c r="AG1139" s="89"/>
      <c r="AH1139" s="38"/>
    </row>
    <row r="1140" spans="1:34" ht="15">
      <c r="A1140" s="86"/>
      <c r="X1140" s="87"/>
      <c r="Y1140" s="87"/>
      <c r="Z1140" s="87"/>
      <c r="AA1140" s="87"/>
      <c r="AB1140" s="88"/>
      <c r="AC1140" s="87"/>
      <c r="AD1140" s="89"/>
      <c r="AE1140" s="89"/>
      <c r="AG1140" s="89"/>
      <c r="AH1140" s="38"/>
    </row>
    <row r="1141" spans="1:34" ht="15">
      <c r="A1141" s="86"/>
      <c r="X1141" s="87"/>
      <c r="Y1141" s="87"/>
      <c r="Z1141" s="87"/>
      <c r="AA1141" s="87"/>
      <c r="AB1141" s="88"/>
      <c r="AC1141" s="87"/>
      <c r="AD1141" s="89"/>
      <c r="AE1141" s="89"/>
      <c r="AG1141" s="89"/>
      <c r="AH1141" s="38"/>
    </row>
    <row r="1142" spans="1:34" ht="15">
      <c r="A1142" s="86"/>
      <c r="X1142" s="87"/>
      <c r="Y1142" s="87"/>
      <c r="Z1142" s="87"/>
      <c r="AA1142" s="87"/>
      <c r="AB1142" s="88"/>
      <c r="AC1142" s="87"/>
      <c r="AD1142" s="89"/>
      <c r="AE1142" s="89"/>
      <c r="AG1142" s="89"/>
      <c r="AH1142" s="38"/>
    </row>
    <row r="1143" spans="1:34" ht="15">
      <c r="A1143" s="86"/>
      <c r="X1143" s="87"/>
      <c r="Y1143" s="87"/>
      <c r="Z1143" s="87"/>
      <c r="AA1143" s="87"/>
      <c r="AB1143" s="88"/>
      <c r="AC1143" s="87"/>
      <c r="AD1143" s="89"/>
      <c r="AE1143" s="89"/>
      <c r="AG1143" s="89"/>
      <c r="AH1143" s="38"/>
    </row>
    <row r="1144" spans="1:34" ht="15">
      <c r="A1144" s="86"/>
      <c r="X1144" s="87"/>
      <c r="Y1144" s="87"/>
      <c r="Z1144" s="87"/>
      <c r="AA1144" s="87"/>
      <c r="AB1144" s="88"/>
      <c r="AC1144" s="87"/>
      <c r="AD1144" s="89"/>
      <c r="AE1144" s="89"/>
      <c r="AG1144" s="89"/>
      <c r="AH1144" s="38"/>
    </row>
    <row r="1145" spans="1:34" ht="15">
      <c r="A1145" s="86"/>
      <c r="X1145" s="87"/>
      <c r="Y1145" s="87"/>
      <c r="Z1145" s="87"/>
      <c r="AA1145" s="87"/>
      <c r="AB1145" s="88"/>
      <c r="AC1145" s="87"/>
      <c r="AD1145" s="89"/>
      <c r="AE1145" s="89"/>
      <c r="AG1145" s="89"/>
      <c r="AH1145" s="38"/>
    </row>
    <row r="1146" spans="1:34" ht="15">
      <c r="A1146" s="86"/>
      <c r="X1146" s="87"/>
      <c r="Y1146" s="87"/>
      <c r="Z1146" s="87"/>
      <c r="AA1146" s="87"/>
      <c r="AB1146" s="88"/>
      <c r="AC1146" s="87"/>
      <c r="AD1146" s="89"/>
      <c r="AE1146" s="89"/>
      <c r="AG1146" s="89"/>
      <c r="AH1146" s="38"/>
    </row>
    <row r="1147" spans="1:34" ht="15">
      <c r="A1147" s="86"/>
      <c r="X1147" s="87"/>
      <c r="Y1147" s="87"/>
      <c r="Z1147" s="87"/>
      <c r="AA1147" s="87"/>
      <c r="AB1147" s="88"/>
      <c r="AC1147" s="87"/>
      <c r="AD1147" s="89"/>
      <c r="AE1147" s="89"/>
      <c r="AG1147" s="89"/>
      <c r="AH1147" s="38"/>
    </row>
    <row r="1148" spans="1:34" ht="15">
      <c r="A1148" s="86"/>
      <c r="X1148" s="87"/>
      <c r="Y1148" s="87"/>
      <c r="Z1148" s="87"/>
      <c r="AA1148" s="87"/>
      <c r="AB1148" s="88"/>
      <c r="AC1148" s="87"/>
      <c r="AD1148" s="89"/>
      <c r="AE1148" s="89"/>
      <c r="AG1148" s="89"/>
      <c r="AH1148" s="38"/>
    </row>
    <row r="1149" spans="1:34" ht="15">
      <c r="A1149" s="86"/>
      <c r="X1149" s="87"/>
      <c r="Y1149" s="87"/>
      <c r="Z1149" s="87"/>
      <c r="AA1149" s="87"/>
      <c r="AB1149" s="88"/>
      <c r="AC1149" s="87"/>
      <c r="AD1149" s="89"/>
      <c r="AE1149" s="89"/>
      <c r="AG1149" s="89"/>
      <c r="AH1149" s="38"/>
    </row>
    <row r="1150" spans="1:34" ht="15">
      <c r="A1150" s="86"/>
      <c r="X1150" s="87"/>
      <c r="Y1150" s="87"/>
      <c r="Z1150" s="87"/>
      <c r="AA1150" s="87"/>
      <c r="AB1150" s="88"/>
      <c r="AC1150" s="87"/>
      <c r="AD1150" s="89"/>
      <c r="AE1150" s="89"/>
      <c r="AG1150" s="89"/>
      <c r="AH1150" s="38"/>
    </row>
    <row r="1151" spans="1:34" ht="15">
      <c r="A1151" s="86"/>
      <c r="X1151" s="87"/>
      <c r="Y1151" s="87"/>
      <c r="Z1151" s="87"/>
      <c r="AA1151" s="87"/>
      <c r="AB1151" s="88"/>
      <c r="AC1151" s="87"/>
      <c r="AD1151" s="89"/>
      <c r="AE1151" s="89"/>
      <c r="AG1151" s="89"/>
      <c r="AH1151" s="38"/>
    </row>
    <row r="1152" spans="1:34" ht="15">
      <c r="A1152" s="86"/>
      <c r="X1152" s="87"/>
      <c r="Y1152" s="87"/>
      <c r="Z1152" s="87"/>
      <c r="AA1152" s="87"/>
      <c r="AB1152" s="88"/>
      <c r="AC1152" s="87"/>
      <c r="AD1152" s="89"/>
      <c r="AE1152" s="89"/>
      <c r="AG1152" s="89"/>
      <c r="AH1152" s="38"/>
    </row>
    <row r="1153" spans="1:34" ht="15">
      <c r="A1153" s="86"/>
      <c r="X1153" s="87"/>
      <c r="Y1153" s="87"/>
      <c r="Z1153" s="87"/>
      <c r="AA1153" s="87"/>
      <c r="AB1153" s="88"/>
      <c r="AC1153" s="87"/>
      <c r="AD1153" s="89"/>
      <c r="AE1153" s="89"/>
      <c r="AG1153" s="89"/>
      <c r="AH1153" s="38"/>
    </row>
    <row r="1154" spans="1:34" ht="15">
      <c r="A1154" s="86"/>
      <c r="X1154" s="87"/>
      <c r="Y1154" s="87"/>
      <c r="Z1154" s="87"/>
      <c r="AA1154" s="87"/>
      <c r="AB1154" s="88"/>
      <c r="AC1154" s="87"/>
      <c r="AD1154" s="89"/>
      <c r="AE1154" s="89"/>
      <c r="AG1154" s="89"/>
      <c r="AH1154" s="38"/>
    </row>
    <row r="1155" spans="1:34" ht="15">
      <c r="A1155" s="86"/>
      <c r="X1155" s="87"/>
      <c r="Y1155" s="87"/>
      <c r="Z1155" s="87"/>
      <c r="AA1155" s="87"/>
      <c r="AB1155" s="88"/>
      <c r="AC1155" s="87"/>
      <c r="AD1155" s="89"/>
      <c r="AE1155" s="89"/>
      <c r="AG1155" s="89"/>
      <c r="AH1155" s="38"/>
    </row>
    <row r="1156" spans="1:34" ht="15">
      <c r="A1156" s="86"/>
      <c r="X1156" s="87"/>
      <c r="Y1156" s="87"/>
      <c r="Z1156" s="87"/>
      <c r="AA1156" s="87"/>
      <c r="AB1156" s="88"/>
      <c r="AC1156" s="87"/>
      <c r="AD1156" s="89"/>
      <c r="AE1156" s="89"/>
      <c r="AG1156" s="89"/>
      <c r="AH1156" s="38"/>
    </row>
    <row r="1157" spans="1:34" ht="15">
      <c r="A1157" s="86"/>
      <c r="X1157" s="87"/>
      <c r="Y1157" s="87"/>
      <c r="Z1157" s="87"/>
      <c r="AA1157" s="87"/>
      <c r="AB1157" s="88"/>
      <c r="AC1157" s="87"/>
      <c r="AD1157" s="89"/>
      <c r="AE1157" s="89"/>
      <c r="AG1157" s="89"/>
      <c r="AH1157" s="38"/>
    </row>
    <row r="1158" spans="1:34" ht="15">
      <c r="A1158" s="86"/>
      <c r="X1158" s="87"/>
      <c r="Y1158" s="87"/>
      <c r="Z1158" s="87"/>
      <c r="AA1158" s="87"/>
      <c r="AB1158" s="88"/>
      <c r="AC1158" s="87"/>
      <c r="AD1158" s="89"/>
      <c r="AE1158" s="89"/>
      <c r="AG1158" s="89"/>
      <c r="AH1158" s="38"/>
    </row>
    <row r="1159" spans="1:34" ht="15">
      <c r="A1159" s="86"/>
      <c r="X1159" s="87"/>
      <c r="Y1159" s="87"/>
      <c r="Z1159" s="87"/>
      <c r="AA1159" s="87"/>
      <c r="AB1159" s="88"/>
      <c r="AC1159" s="87"/>
      <c r="AD1159" s="89"/>
      <c r="AE1159" s="89"/>
      <c r="AG1159" s="89"/>
      <c r="AH1159" s="38"/>
    </row>
    <row r="1160" spans="1:34" ht="15">
      <c r="A1160" s="86"/>
      <c r="X1160" s="87"/>
      <c r="Y1160" s="87"/>
      <c r="Z1160" s="87"/>
      <c r="AA1160" s="87"/>
      <c r="AB1160" s="88"/>
      <c r="AC1160" s="87"/>
      <c r="AD1160" s="89"/>
      <c r="AE1160" s="89"/>
      <c r="AG1160" s="89"/>
      <c r="AH1160" s="38"/>
    </row>
    <row r="1161" spans="1:34" ht="15">
      <c r="A1161" s="86"/>
      <c r="X1161" s="87"/>
      <c r="Y1161" s="87"/>
      <c r="Z1161" s="87"/>
      <c r="AA1161" s="87"/>
      <c r="AB1161" s="88"/>
      <c r="AC1161" s="87"/>
      <c r="AD1161" s="89"/>
      <c r="AE1161" s="89"/>
      <c r="AG1161" s="89"/>
      <c r="AH1161" s="38"/>
    </row>
    <row r="1162" spans="1:34" ht="15">
      <c r="A1162" s="86"/>
      <c r="X1162" s="87"/>
      <c r="Y1162" s="87"/>
      <c r="Z1162" s="87"/>
      <c r="AA1162" s="87"/>
      <c r="AB1162" s="88"/>
      <c r="AC1162" s="87"/>
      <c r="AD1162" s="89"/>
      <c r="AE1162" s="89"/>
      <c r="AG1162" s="89"/>
      <c r="AH1162" s="38"/>
    </row>
    <row r="1163" spans="1:34" ht="15">
      <c r="A1163" s="86"/>
      <c r="X1163" s="87"/>
      <c r="Y1163" s="87"/>
      <c r="Z1163" s="87"/>
      <c r="AA1163" s="87"/>
      <c r="AB1163" s="88"/>
      <c r="AC1163" s="87"/>
      <c r="AD1163" s="89"/>
      <c r="AE1163" s="89"/>
      <c r="AG1163" s="89"/>
      <c r="AH1163" s="38"/>
    </row>
    <row r="1164" spans="1:34" ht="15">
      <c r="A1164" s="86"/>
      <c r="X1164" s="87"/>
      <c r="Y1164" s="87"/>
      <c r="Z1164" s="87"/>
      <c r="AA1164" s="87"/>
      <c r="AB1164" s="88"/>
      <c r="AC1164" s="87"/>
      <c r="AD1164" s="89"/>
      <c r="AE1164" s="89"/>
      <c r="AG1164" s="89"/>
      <c r="AH1164" s="38"/>
    </row>
    <row r="1165" spans="1:34" ht="15">
      <c r="A1165" s="86"/>
      <c r="X1165" s="87"/>
      <c r="Y1165" s="87"/>
      <c r="Z1165" s="87"/>
      <c r="AA1165" s="87"/>
      <c r="AB1165" s="88"/>
      <c r="AC1165" s="87"/>
      <c r="AD1165" s="89"/>
      <c r="AE1165" s="89"/>
      <c r="AG1165" s="89"/>
      <c r="AH1165" s="38"/>
    </row>
    <row r="1166" spans="1:34" ht="15">
      <c r="A1166" s="86"/>
      <c r="X1166" s="87"/>
      <c r="Y1166" s="87"/>
      <c r="Z1166" s="87"/>
      <c r="AA1166" s="87"/>
      <c r="AB1166" s="88"/>
      <c r="AC1166" s="87"/>
      <c r="AD1166" s="89"/>
      <c r="AE1166" s="89"/>
      <c r="AG1166" s="89"/>
      <c r="AH1166" s="38"/>
    </row>
    <row r="1167" spans="1:34" ht="15">
      <c r="A1167" s="86"/>
      <c r="X1167" s="87"/>
      <c r="Y1167" s="87"/>
      <c r="Z1167" s="87"/>
      <c r="AA1167" s="87"/>
      <c r="AB1167" s="88"/>
      <c r="AC1167" s="87"/>
      <c r="AD1167" s="89"/>
      <c r="AE1167" s="89"/>
      <c r="AG1167" s="89"/>
      <c r="AH1167" s="38"/>
    </row>
    <row r="1168" spans="1:34" ht="15">
      <c r="A1168" s="86"/>
      <c r="X1168" s="87"/>
      <c r="Y1168" s="87"/>
      <c r="Z1168" s="87"/>
      <c r="AA1168" s="87"/>
      <c r="AB1168" s="88"/>
      <c r="AC1168" s="87"/>
      <c r="AD1168" s="89"/>
      <c r="AE1168" s="89"/>
      <c r="AG1168" s="89"/>
      <c r="AH1168" s="38"/>
    </row>
    <row r="1169" spans="1:34" ht="15">
      <c r="A1169" s="86"/>
      <c r="X1169" s="87"/>
      <c r="Y1169" s="87"/>
      <c r="Z1169" s="87"/>
      <c r="AA1169" s="87"/>
      <c r="AB1169" s="88"/>
      <c r="AC1169" s="87"/>
      <c r="AD1169" s="89"/>
      <c r="AE1169" s="89"/>
      <c r="AG1169" s="89"/>
      <c r="AH1169" s="38"/>
    </row>
    <row r="1170" spans="1:34" ht="15">
      <c r="A1170" s="86"/>
      <c r="X1170" s="87"/>
      <c r="Y1170" s="87"/>
      <c r="Z1170" s="87"/>
      <c r="AA1170" s="87"/>
      <c r="AB1170" s="88"/>
      <c r="AC1170" s="87"/>
      <c r="AD1170" s="89"/>
      <c r="AE1170" s="89"/>
      <c r="AG1170" s="89"/>
      <c r="AH1170" s="38"/>
    </row>
    <row r="1171" spans="1:34" ht="15">
      <c r="A1171" s="86"/>
      <c r="X1171" s="87"/>
      <c r="Y1171" s="87"/>
      <c r="Z1171" s="87"/>
      <c r="AA1171" s="87"/>
      <c r="AB1171" s="88"/>
      <c r="AC1171" s="87"/>
      <c r="AD1171" s="89"/>
      <c r="AE1171" s="89"/>
      <c r="AG1171" s="89"/>
      <c r="AH1171" s="38"/>
    </row>
    <row r="1172" spans="1:34" ht="15">
      <c r="A1172" s="86"/>
      <c r="X1172" s="87"/>
      <c r="Y1172" s="87"/>
      <c r="Z1172" s="87"/>
      <c r="AA1172" s="87"/>
      <c r="AB1172" s="88"/>
      <c r="AC1172" s="87"/>
      <c r="AD1172" s="89"/>
      <c r="AE1172" s="89"/>
      <c r="AG1172" s="89"/>
      <c r="AH1172" s="38"/>
    </row>
    <row r="1173" spans="1:34" ht="15">
      <c r="A1173" s="86"/>
      <c r="X1173" s="87"/>
      <c r="Y1173" s="87"/>
      <c r="Z1173" s="87"/>
      <c r="AA1173" s="87"/>
      <c r="AB1173" s="88"/>
      <c r="AC1173" s="87"/>
      <c r="AD1173" s="89"/>
      <c r="AE1173" s="89"/>
      <c r="AG1173" s="89"/>
      <c r="AH1173" s="38"/>
    </row>
    <row r="1174" spans="1:34" ht="15">
      <c r="A1174" s="86"/>
      <c r="X1174" s="87"/>
      <c r="Y1174" s="87"/>
      <c r="Z1174" s="87"/>
      <c r="AA1174" s="87"/>
      <c r="AB1174" s="88"/>
      <c r="AC1174" s="87"/>
      <c r="AD1174" s="89"/>
      <c r="AE1174" s="89"/>
      <c r="AG1174" s="89"/>
      <c r="AH1174" s="38"/>
    </row>
    <row r="1175" spans="1:34" ht="15">
      <c r="A1175" s="86"/>
      <c r="X1175" s="87"/>
      <c r="Y1175" s="87"/>
      <c r="Z1175" s="87"/>
      <c r="AA1175" s="87"/>
      <c r="AB1175" s="88"/>
      <c r="AC1175" s="87"/>
      <c r="AD1175" s="89"/>
      <c r="AE1175" s="89"/>
      <c r="AG1175" s="89"/>
      <c r="AH1175" s="38"/>
    </row>
    <row r="1176" spans="1:34" ht="15">
      <c r="A1176" s="86"/>
      <c r="X1176" s="87"/>
      <c r="Y1176" s="87"/>
      <c r="Z1176" s="87"/>
      <c r="AA1176" s="87"/>
      <c r="AB1176" s="88"/>
      <c r="AC1176" s="87"/>
      <c r="AD1176" s="89"/>
      <c r="AE1176" s="89"/>
      <c r="AG1176" s="89"/>
      <c r="AH1176" s="38"/>
    </row>
    <row r="1177" spans="1:34" ht="15">
      <c r="A1177" s="86"/>
      <c r="X1177" s="87"/>
      <c r="Y1177" s="87"/>
      <c r="Z1177" s="87"/>
      <c r="AA1177" s="87"/>
      <c r="AB1177" s="88"/>
      <c r="AC1177" s="87"/>
      <c r="AD1177" s="89"/>
      <c r="AE1177" s="89"/>
      <c r="AG1177" s="89"/>
      <c r="AH1177" s="38"/>
    </row>
    <row r="1178" spans="1:34" ht="15">
      <c r="A1178" s="86"/>
      <c r="X1178" s="87"/>
      <c r="Y1178" s="87"/>
      <c r="Z1178" s="87"/>
      <c r="AA1178" s="87"/>
      <c r="AB1178" s="88"/>
      <c r="AC1178" s="87"/>
      <c r="AD1178" s="89"/>
      <c r="AE1178" s="89"/>
      <c r="AG1178" s="89"/>
      <c r="AH1178" s="38"/>
    </row>
    <row r="1179" spans="1:34" ht="15">
      <c r="A1179" s="86"/>
      <c r="X1179" s="87"/>
      <c r="Y1179" s="87"/>
      <c r="Z1179" s="87"/>
      <c r="AA1179" s="87"/>
      <c r="AB1179" s="88"/>
      <c r="AC1179" s="87"/>
      <c r="AD1179" s="89"/>
      <c r="AE1179" s="89"/>
      <c r="AG1179" s="89"/>
      <c r="AH1179" s="38"/>
    </row>
    <row r="1180" spans="1:34" ht="15">
      <c r="A1180" s="86"/>
      <c r="X1180" s="87"/>
      <c r="Y1180" s="87"/>
      <c r="Z1180" s="87"/>
      <c r="AA1180" s="87"/>
      <c r="AB1180" s="88"/>
      <c r="AC1180" s="87"/>
      <c r="AD1180" s="89"/>
      <c r="AE1180" s="89"/>
      <c r="AG1180" s="89"/>
      <c r="AH1180" s="38"/>
    </row>
    <row r="1181" spans="1:34" ht="15">
      <c r="A1181" s="86"/>
      <c r="X1181" s="87"/>
      <c r="Y1181" s="87"/>
      <c r="Z1181" s="87"/>
      <c r="AA1181" s="87"/>
      <c r="AB1181" s="88"/>
      <c r="AC1181" s="87"/>
      <c r="AD1181" s="89"/>
      <c r="AE1181" s="89"/>
      <c r="AG1181" s="89"/>
      <c r="AH1181" s="38"/>
    </row>
    <row r="1182" spans="1:34" ht="15">
      <c r="A1182" s="86"/>
      <c r="X1182" s="87"/>
      <c r="Y1182" s="87"/>
      <c r="Z1182" s="87"/>
      <c r="AA1182" s="87"/>
      <c r="AB1182" s="88"/>
      <c r="AC1182" s="87"/>
      <c r="AD1182" s="89"/>
      <c r="AE1182" s="89"/>
      <c r="AG1182" s="89"/>
      <c r="AH1182" s="38"/>
    </row>
    <row r="1183" spans="1:34" ht="15">
      <c r="A1183" s="86"/>
      <c r="X1183" s="87"/>
      <c r="Y1183" s="87"/>
      <c r="Z1183" s="87"/>
      <c r="AA1183" s="87"/>
      <c r="AB1183" s="88"/>
      <c r="AC1183" s="87"/>
      <c r="AD1183" s="89"/>
      <c r="AE1183" s="89"/>
      <c r="AG1183" s="89"/>
      <c r="AH1183" s="38"/>
    </row>
    <row r="1184" spans="1:34" ht="15">
      <c r="A1184" s="86"/>
      <c r="X1184" s="87"/>
      <c r="Y1184" s="87"/>
      <c r="Z1184" s="87"/>
      <c r="AA1184" s="87"/>
      <c r="AB1184" s="88"/>
      <c r="AC1184" s="87"/>
      <c r="AD1184" s="89"/>
      <c r="AE1184" s="89"/>
      <c r="AG1184" s="89"/>
      <c r="AH1184" s="38"/>
    </row>
    <row r="1185" spans="1:34" ht="15">
      <c r="A1185" s="86"/>
      <c r="X1185" s="87"/>
      <c r="Y1185" s="87"/>
      <c r="Z1185" s="87"/>
      <c r="AA1185" s="87"/>
      <c r="AB1185" s="88"/>
      <c r="AC1185" s="87"/>
      <c r="AD1185" s="89"/>
      <c r="AE1185" s="89"/>
      <c r="AG1185" s="89"/>
      <c r="AH1185" s="38"/>
    </row>
    <row r="1186" spans="1:34" ht="15">
      <c r="A1186" s="86"/>
      <c r="X1186" s="87"/>
      <c r="Y1186" s="87"/>
      <c r="Z1186" s="87"/>
      <c r="AA1186" s="87"/>
      <c r="AB1186" s="88"/>
      <c r="AC1186" s="87"/>
      <c r="AD1186" s="89"/>
      <c r="AE1186" s="89"/>
      <c r="AG1186" s="89"/>
      <c r="AH1186" s="38"/>
    </row>
    <row r="1187" spans="1:34" ht="15">
      <c r="A1187" s="86"/>
      <c r="X1187" s="87"/>
      <c r="Y1187" s="87"/>
      <c r="Z1187" s="87"/>
      <c r="AA1187" s="87"/>
      <c r="AB1187" s="88"/>
      <c r="AC1187" s="87"/>
      <c r="AD1187" s="89"/>
      <c r="AE1187" s="89"/>
      <c r="AG1187" s="89"/>
      <c r="AH1187" s="38"/>
    </row>
    <row r="1188" spans="1:34" ht="15">
      <c r="A1188" s="86"/>
      <c r="X1188" s="87"/>
      <c r="Y1188" s="87"/>
      <c r="Z1188" s="87"/>
      <c r="AA1188" s="87"/>
      <c r="AB1188" s="88"/>
      <c r="AC1188" s="87"/>
      <c r="AD1188" s="89"/>
      <c r="AE1188" s="89"/>
      <c r="AG1188" s="89"/>
      <c r="AH1188" s="38"/>
    </row>
    <row r="1189" spans="1:34" ht="15">
      <c r="A1189" s="86"/>
      <c r="X1189" s="87"/>
      <c r="Y1189" s="87"/>
      <c r="Z1189" s="87"/>
      <c r="AA1189" s="87"/>
      <c r="AB1189" s="88"/>
      <c r="AC1189" s="87"/>
      <c r="AD1189" s="89"/>
      <c r="AE1189" s="89"/>
      <c r="AG1189" s="89"/>
      <c r="AH1189" s="38"/>
    </row>
    <row r="1190" spans="1:34" ht="15">
      <c r="A1190" s="86"/>
      <c r="X1190" s="87"/>
      <c r="Y1190" s="87"/>
      <c r="Z1190" s="87"/>
      <c r="AA1190" s="87"/>
      <c r="AB1190" s="88"/>
      <c r="AC1190" s="87"/>
      <c r="AD1190" s="89"/>
      <c r="AE1190" s="89"/>
      <c r="AG1190" s="89"/>
      <c r="AH1190" s="38"/>
    </row>
    <row r="1191" spans="1:34" ht="15">
      <c r="A1191" s="86"/>
      <c r="X1191" s="87"/>
      <c r="Y1191" s="87"/>
      <c r="Z1191" s="87"/>
      <c r="AA1191" s="87"/>
      <c r="AB1191" s="88"/>
      <c r="AC1191" s="87"/>
      <c r="AD1191" s="89"/>
      <c r="AE1191" s="89"/>
      <c r="AG1191" s="89"/>
      <c r="AH1191" s="38"/>
    </row>
    <row r="1192" spans="1:34" ht="15">
      <c r="A1192" s="86"/>
      <c r="X1192" s="87"/>
      <c r="Y1192" s="87"/>
      <c r="Z1192" s="87"/>
      <c r="AA1192" s="87"/>
      <c r="AB1192" s="88"/>
      <c r="AC1192" s="87"/>
      <c r="AD1192" s="89"/>
      <c r="AE1192" s="89"/>
      <c r="AG1192" s="89"/>
      <c r="AH1192" s="38"/>
    </row>
    <row r="1193" spans="1:34" ht="15">
      <c r="A1193" s="86"/>
      <c r="X1193" s="87"/>
      <c r="Y1193" s="87"/>
      <c r="Z1193" s="87"/>
      <c r="AA1193" s="87"/>
      <c r="AB1193" s="88"/>
      <c r="AC1193" s="87"/>
      <c r="AD1193" s="89"/>
      <c r="AE1193" s="89"/>
      <c r="AG1193" s="89"/>
      <c r="AH1193" s="38"/>
    </row>
    <row r="1194" spans="1:34" ht="15">
      <c r="A1194" s="86"/>
      <c r="X1194" s="87"/>
      <c r="Y1194" s="87"/>
      <c r="Z1194" s="87"/>
      <c r="AA1194" s="87"/>
      <c r="AB1194" s="88"/>
      <c r="AC1194" s="87"/>
      <c r="AD1194" s="89"/>
      <c r="AE1194" s="89"/>
      <c r="AG1194" s="89"/>
      <c r="AH1194" s="38"/>
    </row>
    <row r="1195" spans="1:34" ht="15">
      <c r="A1195" s="86"/>
      <c r="X1195" s="87"/>
      <c r="Y1195" s="87"/>
      <c r="Z1195" s="87"/>
      <c r="AA1195" s="87"/>
      <c r="AB1195" s="88"/>
      <c r="AC1195" s="87"/>
      <c r="AD1195" s="89"/>
      <c r="AE1195" s="89"/>
      <c r="AG1195" s="89"/>
      <c r="AH1195" s="38"/>
    </row>
    <row r="1196" spans="1:34" ht="15">
      <c r="A1196" s="86"/>
      <c r="X1196" s="87"/>
      <c r="Y1196" s="87"/>
      <c r="Z1196" s="87"/>
      <c r="AA1196" s="87"/>
      <c r="AB1196" s="88"/>
      <c r="AC1196" s="87"/>
      <c r="AD1196" s="89"/>
      <c r="AE1196" s="89"/>
      <c r="AG1196" s="89"/>
      <c r="AH1196" s="38"/>
    </row>
    <row r="1197" spans="1:34" ht="15">
      <c r="A1197" s="86"/>
      <c r="X1197" s="87"/>
      <c r="Y1197" s="87"/>
      <c r="Z1197" s="87"/>
      <c r="AA1197" s="87"/>
      <c r="AB1197" s="88"/>
      <c r="AC1197" s="87"/>
      <c r="AD1197" s="89"/>
      <c r="AE1197" s="89"/>
      <c r="AG1197" s="89"/>
      <c r="AH1197" s="38"/>
    </row>
    <row r="1198" spans="1:34" ht="15">
      <c r="A1198" s="86"/>
      <c r="X1198" s="87"/>
      <c r="Y1198" s="87"/>
      <c r="Z1198" s="87"/>
      <c r="AA1198" s="87"/>
      <c r="AB1198" s="88"/>
      <c r="AC1198" s="87"/>
      <c r="AD1198" s="89"/>
      <c r="AE1198" s="89"/>
      <c r="AG1198" s="89"/>
      <c r="AH1198" s="38"/>
    </row>
    <row r="1199" spans="1:34" ht="15">
      <c r="A1199" s="86"/>
      <c r="X1199" s="87"/>
      <c r="Y1199" s="87"/>
      <c r="Z1199" s="87"/>
      <c r="AA1199" s="87"/>
      <c r="AB1199" s="88"/>
      <c r="AC1199" s="87"/>
      <c r="AD1199" s="89"/>
      <c r="AE1199" s="89"/>
      <c r="AG1199" s="89"/>
      <c r="AH1199" s="38"/>
    </row>
    <row r="1200" spans="1:34" ht="15">
      <c r="A1200" s="86"/>
      <c r="X1200" s="87"/>
      <c r="Y1200" s="87"/>
      <c r="Z1200" s="87"/>
      <c r="AA1200" s="87"/>
      <c r="AB1200" s="88"/>
      <c r="AC1200" s="87"/>
      <c r="AD1200" s="89"/>
      <c r="AE1200" s="89"/>
      <c r="AG1200" s="89"/>
      <c r="AH1200" s="38"/>
    </row>
    <row r="1201" spans="1:34" ht="15">
      <c r="A1201" s="86"/>
      <c r="X1201" s="87"/>
      <c r="Y1201" s="87"/>
      <c r="Z1201" s="87"/>
      <c r="AA1201" s="87"/>
      <c r="AB1201" s="88"/>
      <c r="AC1201" s="87"/>
      <c r="AD1201" s="89"/>
      <c r="AE1201" s="89"/>
      <c r="AG1201" s="89"/>
      <c r="AH1201" s="38"/>
    </row>
    <row r="1202" spans="1:34" ht="15">
      <c r="A1202" s="86"/>
      <c r="X1202" s="87"/>
      <c r="Y1202" s="87"/>
      <c r="Z1202" s="87"/>
      <c r="AA1202" s="87"/>
      <c r="AB1202" s="88"/>
      <c r="AC1202" s="87"/>
      <c r="AD1202" s="89"/>
      <c r="AE1202" s="89"/>
      <c r="AG1202" s="89"/>
      <c r="AH1202" s="38"/>
    </row>
    <row r="1203" spans="1:34" ht="15">
      <c r="A1203" s="86"/>
      <c r="X1203" s="87"/>
      <c r="Y1203" s="87"/>
      <c r="Z1203" s="87"/>
      <c r="AA1203" s="87"/>
      <c r="AB1203" s="88"/>
      <c r="AC1203" s="87"/>
      <c r="AD1203" s="89"/>
      <c r="AE1203" s="89"/>
      <c r="AG1203" s="89"/>
      <c r="AH1203" s="38"/>
    </row>
    <row r="1204" spans="1:34" ht="15">
      <c r="A1204" s="86"/>
      <c r="X1204" s="87"/>
      <c r="Y1204" s="87"/>
      <c r="Z1204" s="87"/>
      <c r="AA1204" s="87"/>
      <c r="AB1204" s="88"/>
      <c r="AC1204" s="87"/>
      <c r="AD1204" s="89"/>
      <c r="AE1204" s="89"/>
      <c r="AG1204" s="89"/>
      <c r="AH1204" s="38"/>
    </row>
    <row r="1205" spans="1:34" ht="15">
      <c r="A1205" s="86"/>
      <c r="X1205" s="87"/>
      <c r="Y1205" s="87"/>
      <c r="Z1205" s="87"/>
      <c r="AA1205" s="87"/>
      <c r="AB1205" s="88"/>
      <c r="AC1205" s="87"/>
      <c r="AD1205" s="89"/>
      <c r="AE1205" s="89"/>
      <c r="AG1205" s="89"/>
      <c r="AH1205" s="38"/>
    </row>
    <row r="1206" spans="1:34" ht="15">
      <c r="A1206" s="86"/>
      <c r="X1206" s="87"/>
      <c r="Y1206" s="87"/>
      <c r="Z1206" s="87"/>
      <c r="AA1206" s="87"/>
      <c r="AB1206" s="88"/>
      <c r="AC1206" s="87"/>
      <c r="AD1206" s="89"/>
      <c r="AE1206" s="89"/>
      <c r="AG1206" s="89"/>
      <c r="AH1206" s="38"/>
    </row>
    <row r="1207" spans="1:34" ht="15">
      <c r="A1207" s="86"/>
      <c r="X1207" s="87"/>
      <c r="Y1207" s="87"/>
      <c r="Z1207" s="87"/>
      <c r="AA1207" s="87"/>
      <c r="AB1207" s="88"/>
      <c r="AC1207" s="87"/>
      <c r="AD1207" s="89"/>
      <c r="AE1207" s="89"/>
      <c r="AG1207" s="89"/>
      <c r="AH1207" s="38"/>
    </row>
    <row r="1208" spans="1:34" ht="15">
      <c r="A1208" s="86"/>
      <c r="X1208" s="87"/>
      <c r="Y1208" s="87"/>
      <c r="Z1208" s="87"/>
      <c r="AA1208" s="87"/>
      <c r="AB1208" s="88"/>
      <c r="AC1208" s="87"/>
      <c r="AD1208" s="89"/>
      <c r="AE1208" s="89"/>
      <c r="AG1208" s="89"/>
      <c r="AH1208" s="38"/>
    </row>
    <row r="1209" spans="1:34" ht="15">
      <c r="A1209" s="86"/>
      <c r="X1209" s="87"/>
      <c r="Y1209" s="87"/>
      <c r="Z1209" s="87"/>
      <c r="AA1209" s="87"/>
      <c r="AB1209" s="88"/>
      <c r="AC1209" s="87"/>
      <c r="AD1209" s="89"/>
      <c r="AE1209" s="89"/>
      <c r="AG1209" s="89"/>
      <c r="AH1209" s="38"/>
    </row>
    <row r="1210" spans="1:34" ht="15">
      <c r="A1210" s="86"/>
      <c r="X1210" s="87"/>
      <c r="Y1210" s="87"/>
      <c r="Z1210" s="87"/>
      <c r="AA1210" s="87"/>
      <c r="AB1210" s="88"/>
      <c r="AC1210" s="87"/>
      <c r="AD1210" s="89"/>
      <c r="AE1210" s="89"/>
      <c r="AG1210" s="89"/>
      <c r="AH1210" s="38"/>
    </row>
    <row r="1211" spans="1:34" ht="15">
      <c r="A1211" s="86"/>
      <c r="X1211" s="87"/>
      <c r="Y1211" s="87"/>
      <c r="Z1211" s="87"/>
      <c r="AA1211" s="87"/>
      <c r="AB1211" s="88"/>
      <c r="AC1211" s="87"/>
      <c r="AD1211" s="89"/>
      <c r="AE1211" s="89"/>
      <c r="AG1211" s="89"/>
      <c r="AH1211" s="38"/>
    </row>
    <row r="1212" spans="1:34" ht="15">
      <c r="A1212" s="86"/>
      <c r="X1212" s="87"/>
      <c r="Y1212" s="87"/>
      <c r="Z1212" s="87"/>
      <c r="AA1212" s="87"/>
      <c r="AB1212" s="88"/>
      <c r="AC1212" s="87"/>
      <c r="AD1212" s="89"/>
      <c r="AE1212" s="89"/>
      <c r="AG1212" s="89"/>
      <c r="AH1212" s="38"/>
    </row>
    <row r="1213" spans="1:34" ht="15">
      <c r="A1213" s="86"/>
      <c r="X1213" s="87"/>
      <c r="Y1213" s="87"/>
      <c r="Z1213" s="87"/>
      <c r="AA1213" s="87"/>
      <c r="AB1213" s="88"/>
      <c r="AC1213" s="87"/>
      <c r="AD1213" s="89"/>
      <c r="AE1213" s="89"/>
      <c r="AG1213" s="89"/>
      <c r="AH1213" s="38"/>
    </row>
    <row r="1214" spans="1:34" ht="15">
      <c r="A1214" s="86"/>
      <c r="X1214" s="87"/>
      <c r="Y1214" s="87"/>
      <c r="Z1214" s="87"/>
      <c r="AA1214" s="87"/>
      <c r="AB1214" s="88"/>
      <c r="AC1214" s="87"/>
      <c r="AD1214" s="89"/>
      <c r="AE1214" s="89"/>
      <c r="AG1214" s="89"/>
      <c r="AH1214" s="38"/>
    </row>
    <row r="1215" spans="1:34" ht="15">
      <c r="A1215" s="86"/>
      <c r="X1215" s="87"/>
      <c r="Y1215" s="87"/>
      <c r="Z1215" s="87"/>
      <c r="AA1215" s="87"/>
      <c r="AB1215" s="88"/>
      <c r="AC1215" s="87"/>
      <c r="AD1215" s="89"/>
      <c r="AE1215" s="89"/>
      <c r="AG1215" s="89"/>
      <c r="AH1215" s="38"/>
    </row>
    <row r="1216" spans="1:34" ht="15">
      <c r="A1216" s="86"/>
      <c r="X1216" s="87"/>
      <c r="Y1216" s="87"/>
      <c r="Z1216" s="87"/>
      <c r="AA1216" s="87"/>
      <c r="AB1216" s="88"/>
      <c r="AC1216" s="87"/>
      <c r="AD1216" s="89"/>
      <c r="AE1216" s="89"/>
      <c r="AG1216" s="89"/>
      <c r="AH1216" s="38"/>
    </row>
    <row r="1217" spans="1:34" ht="15">
      <c r="A1217" s="86"/>
      <c r="X1217" s="87"/>
      <c r="Y1217" s="87"/>
      <c r="Z1217" s="87"/>
      <c r="AA1217" s="87"/>
      <c r="AB1217" s="88"/>
      <c r="AC1217" s="87"/>
      <c r="AD1217" s="89"/>
      <c r="AE1217" s="89"/>
      <c r="AG1217" s="89"/>
      <c r="AH1217" s="38"/>
    </row>
    <row r="1218" spans="1:34" ht="15">
      <c r="A1218" s="86"/>
      <c r="X1218" s="87"/>
      <c r="Y1218" s="87"/>
      <c r="Z1218" s="87"/>
      <c r="AA1218" s="87"/>
      <c r="AB1218" s="88"/>
      <c r="AC1218" s="87"/>
      <c r="AD1218" s="89"/>
      <c r="AE1218" s="89"/>
      <c r="AG1218" s="89"/>
      <c r="AH1218" s="38"/>
    </row>
    <row r="1219" spans="1:34" ht="15">
      <c r="A1219" s="86"/>
      <c r="X1219" s="87"/>
      <c r="Y1219" s="87"/>
      <c r="Z1219" s="87"/>
      <c r="AA1219" s="87"/>
      <c r="AB1219" s="88"/>
      <c r="AC1219" s="87"/>
      <c r="AD1219" s="89"/>
      <c r="AE1219" s="89"/>
      <c r="AG1219" s="89"/>
      <c r="AH1219" s="38"/>
    </row>
    <row r="1220" spans="1:34" ht="15">
      <c r="A1220" s="86"/>
      <c r="X1220" s="87"/>
      <c r="Y1220" s="87"/>
      <c r="Z1220" s="87"/>
      <c r="AA1220" s="87"/>
      <c r="AB1220" s="88"/>
      <c r="AC1220" s="87"/>
      <c r="AD1220" s="89"/>
      <c r="AE1220" s="89"/>
      <c r="AG1220" s="89"/>
      <c r="AH1220" s="38"/>
    </row>
    <row r="1221" spans="1:34" ht="15">
      <c r="A1221" s="86"/>
      <c r="X1221" s="87"/>
      <c r="Y1221" s="87"/>
      <c r="Z1221" s="87"/>
      <c r="AA1221" s="87"/>
      <c r="AB1221" s="88"/>
      <c r="AC1221" s="87"/>
      <c r="AD1221" s="89"/>
      <c r="AE1221" s="89"/>
      <c r="AG1221" s="89"/>
      <c r="AH1221" s="38"/>
    </row>
    <row r="1222" spans="1:34" ht="15">
      <c r="A1222" s="86"/>
      <c r="X1222" s="87"/>
      <c r="Y1222" s="87"/>
      <c r="Z1222" s="87"/>
      <c r="AA1222" s="87"/>
      <c r="AB1222" s="88"/>
      <c r="AC1222" s="87"/>
      <c r="AD1222" s="89"/>
      <c r="AE1222" s="89"/>
      <c r="AG1222" s="89"/>
      <c r="AH1222" s="38"/>
    </row>
    <row r="1223" spans="1:34" ht="15">
      <c r="A1223" s="86"/>
      <c r="X1223" s="87"/>
      <c r="Y1223" s="87"/>
      <c r="Z1223" s="87"/>
      <c r="AA1223" s="87"/>
      <c r="AB1223" s="88"/>
      <c r="AC1223" s="87"/>
      <c r="AD1223" s="89"/>
      <c r="AE1223" s="89"/>
      <c r="AG1223" s="89"/>
      <c r="AH1223" s="38"/>
    </row>
    <row r="1224" spans="1:34" ht="15">
      <c r="A1224" s="86"/>
      <c r="X1224" s="87"/>
      <c r="Y1224" s="87"/>
      <c r="Z1224" s="87"/>
      <c r="AA1224" s="87"/>
      <c r="AB1224" s="88"/>
      <c r="AC1224" s="87"/>
      <c r="AD1224" s="89"/>
      <c r="AE1224" s="89"/>
      <c r="AG1224" s="89"/>
      <c r="AH1224" s="38"/>
    </row>
    <row r="1225" spans="1:34" ht="15">
      <c r="A1225" s="86"/>
      <c r="X1225" s="87"/>
      <c r="Y1225" s="87"/>
      <c r="Z1225" s="87"/>
      <c r="AA1225" s="87"/>
      <c r="AB1225" s="88"/>
      <c r="AC1225" s="87"/>
      <c r="AD1225" s="89"/>
      <c r="AE1225" s="89"/>
      <c r="AG1225" s="89"/>
      <c r="AH1225" s="38"/>
    </row>
    <row r="1226" spans="1:34" ht="15">
      <c r="A1226" s="86"/>
      <c r="X1226" s="87"/>
      <c r="Y1226" s="87"/>
      <c r="Z1226" s="87"/>
      <c r="AA1226" s="87"/>
      <c r="AB1226" s="88"/>
      <c r="AC1226" s="87"/>
      <c r="AD1226" s="89"/>
      <c r="AE1226" s="89"/>
      <c r="AG1226" s="89"/>
      <c r="AH1226" s="38"/>
    </row>
    <row r="1227" spans="1:34" ht="15">
      <c r="A1227" s="86"/>
      <c r="X1227" s="87"/>
      <c r="Y1227" s="87"/>
      <c r="Z1227" s="87"/>
      <c r="AA1227" s="87"/>
      <c r="AB1227" s="88"/>
      <c r="AC1227" s="87"/>
      <c r="AD1227" s="89"/>
      <c r="AE1227" s="89"/>
      <c r="AG1227" s="89"/>
      <c r="AH1227" s="38"/>
    </row>
    <row r="1228" spans="1:34" ht="15">
      <c r="A1228" s="86"/>
      <c r="X1228" s="87"/>
      <c r="Y1228" s="87"/>
      <c r="Z1228" s="87"/>
      <c r="AA1228" s="87"/>
      <c r="AB1228" s="88"/>
      <c r="AC1228" s="87"/>
      <c r="AD1228" s="89"/>
      <c r="AE1228" s="89"/>
      <c r="AG1228" s="89"/>
      <c r="AH1228" s="38"/>
    </row>
    <row r="1229" spans="1:34" ht="15">
      <c r="A1229" s="86"/>
      <c r="X1229" s="87"/>
      <c r="Y1229" s="87"/>
      <c r="Z1229" s="87"/>
      <c r="AA1229" s="87"/>
      <c r="AB1229" s="88"/>
      <c r="AC1229" s="87"/>
      <c r="AD1229" s="89"/>
      <c r="AE1229" s="89"/>
      <c r="AG1229" s="89"/>
      <c r="AH1229" s="38"/>
    </row>
    <row r="1230" spans="1:34" ht="15">
      <c r="A1230" s="86"/>
      <c r="X1230" s="87"/>
      <c r="Y1230" s="87"/>
      <c r="Z1230" s="87"/>
      <c r="AA1230" s="87"/>
      <c r="AB1230" s="88"/>
      <c r="AC1230" s="87"/>
      <c r="AD1230" s="89"/>
      <c r="AE1230" s="89"/>
      <c r="AG1230" s="89"/>
      <c r="AH1230" s="38"/>
    </row>
    <row r="1231" spans="1:34" ht="15">
      <c r="A1231" s="86"/>
      <c r="X1231" s="87"/>
      <c r="Y1231" s="87"/>
      <c r="Z1231" s="87"/>
      <c r="AA1231" s="87"/>
      <c r="AB1231" s="88"/>
      <c r="AC1231" s="87"/>
      <c r="AD1231" s="89"/>
      <c r="AE1231" s="89"/>
      <c r="AG1231" s="89"/>
      <c r="AH1231" s="38"/>
    </row>
    <row r="1232" spans="1:34" ht="15">
      <c r="A1232" s="86"/>
      <c r="X1232" s="87"/>
      <c r="Y1232" s="87"/>
      <c r="Z1232" s="87"/>
      <c r="AA1232" s="87"/>
      <c r="AB1232" s="88"/>
      <c r="AC1232" s="87"/>
      <c r="AD1232" s="89"/>
      <c r="AE1232" s="89"/>
      <c r="AG1232" s="89"/>
      <c r="AH1232" s="38"/>
    </row>
    <row r="1233" spans="1:34" ht="15">
      <c r="A1233" s="86"/>
      <c r="X1233" s="87"/>
      <c r="Y1233" s="87"/>
      <c r="Z1233" s="87"/>
      <c r="AA1233" s="87"/>
      <c r="AB1233" s="88"/>
      <c r="AC1233" s="87"/>
      <c r="AD1233" s="89"/>
      <c r="AE1233" s="89"/>
      <c r="AG1233" s="89"/>
      <c r="AH1233" s="38"/>
    </row>
    <row r="1234" spans="1:34" ht="15">
      <c r="A1234" s="86"/>
      <c r="X1234" s="87"/>
      <c r="Y1234" s="87"/>
      <c r="Z1234" s="87"/>
      <c r="AA1234" s="87"/>
      <c r="AB1234" s="88"/>
      <c r="AC1234" s="87"/>
      <c r="AD1234" s="89"/>
      <c r="AE1234" s="89"/>
      <c r="AG1234" s="89"/>
      <c r="AH1234" s="38"/>
    </row>
    <row r="1235" spans="1:34" ht="15">
      <c r="A1235" s="86"/>
      <c r="X1235" s="87"/>
      <c r="Y1235" s="87"/>
      <c r="Z1235" s="87"/>
      <c r="AA1235" s="87"/>
      <c r="AB1235" s="88"/>
      <c r="AC1235" s="87"/>
      <c r="AD1235" s="89"/>
      <c r="AE1235" s="89"/>
      <c r="AG1235" s="89"/>
      <c r="AH1235" s="38"/>
    </row>
    <row r="1236" spans="1:34" ht="15">
      <c r="A1236" s="86"/>
      <c r="X1236" s="87"/>
      <c r="Y1236" s="87"/>
      <c r="Z1236" s="87"/>
      <c r="AA1236" s="87"/>
      <c r="AB1236" s="88"/>
      <c r="AC1236" s="87"/>
      <c r="AD1236" s="89"/>
      <c r="AE1236" s="89"/>
      <c r="AG1236" s="89"/>
      <c r="AH1236" s="38"/>
    </row>
    <row r="1237" spans="1:34" ht="15">
      <c r="A1237" s="86"/>
      <c r="X1237" s="87"/>
      <c r="Y1237" s="87"/>
      <c r="Z1237" s="87"/>
      <c r="AA1237" s="87"/>
      <c r="AB1237" s="88"/>
      <c r="AC1237" s="87"/>
      <c r="AD1237" s="89"/>
      <c r="AE1237" s="89"/>
      <c r="AG1237" s="89"/>
      <c r="AH1237" s="38"/>
    </row>
    <row r="1238" spans="1:34" ht="15">
      <c r="A1238" s="86"/>
      <c r="X1238" s="87"/>
      <c r="Y1238" s="87"/>
      <c r="Z1238" s="87"/>
      <c r="AA1238" s="87"/>
      <c r="AB1238" s="88"/>
      <c r="AC1238" s="87"/>
      <c r="AD1238" s="89"/>
      <c r="AE1238" s="89"/>
      <c r="AG1238" s="89"/>
      <c r="AH1238" s="38"/>
    </row>
    <row r="1239" spans="1:34" ht="15">
      <c r="A1239" s="86"/>
      <c r="X1239" s="87"/>
      <c r="Y1239" s="87"/>
      <c r="Z1239" s="87"/>
      <c r="AA1239" s="87"/>
      <c r="AB1239" s="88"/>
      <c r="AC1239" s="87"/>
      <c r="AD1239" s="89"/>
      <c r="AE1239" s="89"/>
      <c r="AG1239" s="89"/>
      <c r="AH1239" s="38"/>
    </row>
    <row r="1240" spans="1:34" ht="15">
      <c r="A1240" s="86"/>
      <c r="X1240" s="87"/>
      <c r="Y1240" s="87"/>
      <c r="Z1240" s="87"/>
      <c r="AA1240" s="87"/>
      <c r="AB1240" s="88"/>
      <c r="AC1240" s="87"/>
      <c r="AD1240" s="89"/>
      <c r="AE1240" s="89"/>
      <c r="AG1240" s="89"/>
      <c r="AH1240" s="38"/>
    </row>
    <row r="1241" spans="1:34" ht="15">
      <c r="A1241" s="86"/>
      <c r="X1241" s="87"/>
      <c r="Y1241" s="87"/>
      <c r="Z1241" s="87"/>
      <c r="AA1241" s="87"/>
      <c r="AB1241" s="88"/>
      <c r="AC1241" s="87"/>
      <c r="AD1241" s="89"/>
      <c r="AE1241" s="89"/>
      <c r="AG1241" s="89"/>
      <c r="AH1241" s="38"/>
    </row>
    <row r="1242" spans="1:34" ht="15">
      <c r="A1242" s="86"/>
      <c r="X1242" s="87"/>
      <c r="Y1242" s="87"/>
      <c r="Z1242" s="87"/>
      <c r="AA1242" s="87"/>
      <c r="AB1242" s="88"/>
      <c r="AC1242" s="87"/>
      <c r="AD1242" s="89"/>
      <c r="AE1242" s="89"/>
      <c r="AG1242" s="89"/>
      <c r="AH1242" s="38"/>
    </row>
    <row r="1243" spans="1:34" ht="15">
      <c r="A1243" s="86"/>
      <c r="X1243" s="87"/>
      <c r="Y1243" s="87"/>
      <c r="Z1243" s="87"/>
      <c r="AA1243" s="87"/>
      <c r="AB1243" s="88"/>
      <c r="AC1243" s="87"/>
      <c r="AD1243" s="89"/>
      <c r="AE1243" s="89"/>
      <c r="AG1243" s="89"/>
      <c r="AH1243" s="38"/>
    </row>
    <row r="1244" spans="1:34" ht="15">
      <c r="A1244" s="86"/>
      <c r="X1244" s="87"/>
      <c r="Y1244" s="87"/>
      <c r="Z1244" s="87"/>
      <c r="AA1244" s="87"/>
      <c r="AB1244" s="88"/>
      <c r="AC1244" s="87"/>
      <c r="AD1244" s="89"/>
      <c r="AE1244" s="89"/>
      <c r="AG1244" s="89"/>
      <c r="AH1244" s="38"/>
    </row>
    <row r="1245" spans="1:34" ht="15">
      <c r="A1245" s="86"/>
      <c r="X1245" s="87"/>
      <c r="Y1245" s="87"/>
      <c r="Z1245" s="87"/>
      <c r="AA1245" s="87"/>
      <c r="AB1245" s="88"/>
      <c r="AC1245" s="87"/>
      <c r="AD1245" s="89"/>
      <c r="AE1245" s="89"/>
      <c r="AG1245" s="89"/>
      <c r="AH1245" s="38"/>
    </row>
    <row r="1246" spans="1:34" ht="15">
      <c r="A1246" s="86"/>
      <c r="X1246" s="87"/>
      <c r="Y1246" s="87"/>
      <c r="Z1246" s="87"/>
      <c r="AA1246" s="87"/>
      <c r="AB1246" s="88"/>
      <c r="AC1246" s="87"/>
      <c r="AD1246" s="89"/>
      <c r="AE1246" s="89"/>
      <c r="AG1246" s="89"/>
      <c r="AH1246" s="38"/>
    </row>
    <row r="1247" spans="1:34" ht="15">
      <c r="A1247" s="86"/>
      <c r="X1247" s="87"/>
      <c r="Y1247" s="87"/>
      <c r="Z1247" s="87"/>
      <c r="AA1247" s="87"/>
      <c r="AB1247" s="88"/>
      <c r="AC1247" s="87"/>
      <c r="AD1247" s="89"/>
      <c r="AE1247" s="89"/>
      <c r="AG1247" s="89"/>
      <c r="AH1247" s="38"/>
    </row>
    <row r="1248" spans="1:34" ht="15">
      <c r="A1248" s="86"/>
      <c r="X1248" s="87"/>
      <c r="Y1248" s="87"/>
      <c r="Z1248" s="87"/>
      <c r="AA1248" s="87"/>
      <c r="AB1248" s="88"/>
      <c r="AC1248" s="87"/>
      <c r="AD1248" s="89"/>
      <c r="AE1248" s="89"/>
      <c r="AG1248" s="89"/>
      <c r="AH1248" s="38"/>
    </row>
    <row r="1249" spans="1:34" ht="15">
      <c r="A1249" s="86"/>
      <c r="X1249" s="87"/>
      <c r="Y1249" s="87"/>
      <c r="Z1249" s="87"/>
      <c r="AA1249" s="87"/>
      <c r="AB1249" s="88"/>
      <c r="AC1249" s="87"/>
      <c r="AD1249" s="89"/>
      <c r="AE1249" s="89"/>
      <c r="AG1249" s="89"/>
      <c r="AH1249" s="38"/>
    </row>
    <row r="1250" spans="1:34" ht="15">
      <c r="A1250" s="86"/>
      <c r="X1250" s="87"/>
      <c r="Y1250" s="87"/>
      <c r="Z1250" s="87"/>
      <c r="AA1250" s="87"/>
      <c r="AB1250" s="88"/>
      <c r="AC1250" s="87"/>
      <c r="AD1250" s="89"/>
      <c r="AE1250" s="89"/>
      <c r="AG1250" s="89"/>
      <c r="AH1250" s="38"/>
    </row>
    <row r="1251" spans="1:34" ht="15">
      <c r="A1251" s="86"/>
      <c r="X1251" s="87"/>
      <c r="Y1251" s="87"/>
      <c r="Z1251" s="87"/>
      <c r="AA1251" s="87"/>
      <c r="AB1251" s="88"/>
      <c r="AC1251" s="87"/>
      <c r="AD1251" s="89"/>
      <c r="AE1251" s="89"/>
      <c r="AG1251" s="89"/>
      <c r="AH1251" s="38"/>
    </row>
    <row r="1252" spans="1:34" ht="15">
      <c r="A1252" s="86"/>
      <c r="X1252" s="87"/>
      <c r="Y1252" s="87"/>
      <c r="Z1252" s="87"/>
      <c r="AA1252" s="87"/>
      <c r="AB1252" s="88"/>
      <c r="AC1252" s="87"/>
      <c r="AD1252" s="89"/>
      <c r="AE1252" s="89"/>
      <c r="AG1252" s="89"/>
      <c r="AH1252" s="38"/>
    </row>
    <row r="1253" spans="1:34" ht="15">
      <c r="A1253" s="86"/>
      <c r="X1253" s="87"/>
      <c r="Y1253" s="87"/>
      <c r="Z1253" s="87"/>
      <c r="AA1253" s="87"/>
      <c r="AB1253" s="88"/>
      <c r="AC1253" s="87"/>
      <c r="AD1253" s="89"/>
      <c r="AE1253" s="89"/>
      <c r="AG1253" s="89"/>
      <c r="AH1253" s="38"/>
    </row>
    <row r="1254" spans="1:34" ht="15">
      <c r="A1254" s="86"/>
      <c r="X1254" s="87"/>
      <c r="Y1254" s="87"/>
      <c r="Z1254" s="87"/>
      <c r="AA1254" s="87"/>
      <c r="AB1254" s="88"/>
      <c r="AC1254" s="87"/>
      <c r="AD1254" s="89"/>
      <c r="AE1254" s="89"/>
      <c r="AG1254" s="89"/>
      <c r="AH1254" s="38"/>
    </row>
    <row r="1255" spans="1:34" ht="15">
      <c r="A1255" s="86"/>
      <c r="X1255" s="87"/>
      <c r="Y1255" s="87"/>
      <c r="Z1255" s="87"/>
      <c r="AA1255" s="87"/>
      <c r="AB1255" s="88"/>
      <c r="AC1255" s="87"/>
      <c r="AD1255" s="89"/>
      <c r="AE1255" s="89"/>
      <c r="AG1255" s="89"/>
      <c r="AH1255" s="38"/>
    </row>
    <row r="1256" spans="1:34" ht="15">
      <c r="A1256" s="86"/>
      <c r="X1256" s="87"/>
      <c r="Y1256" s="87"/>
      <c r="Z1256" s="87"/>
      <c r="AA1256" s="87"/>
      <c r="AB1256" s="88"/>
      <c r="AC1256" s="87"/>
      <c r="AD1256" s="89"/>
      <c r="AE1256" s="89"/>
      <c r="AG1256" s="89"/>
      <c r="AH1256" s="38"/>
    </row>
    <row r="1257" spans="1:34" ht="15">
      <c r="A1257" s="86"/>
      <c r="X1257" s="87"/>
      <c r="Y1257" s="87"/>
      <c r="Z1257" s="87"/>
      <c r="AA1257" s="87"/>
      <c r="AB1257" s="88"/>
      <c r="AC1257" s="87"/>
      <c r="AD1257" s="89"/>
      <c r="AE1257" s="89"/>
      <c r="AG1257" s="89"/>
      <c r="AH1257" s="38"/>
    </row>
    <row r="1258" spans="1:34" ht="15">
      <c r="A1258" s="86"/>
      <c r="X1258" s="87"/>
      <c r="Y1258" s="87"/>
      <c r="Z1258" s="87"/>
      <c r="AA1258" s="87"/>
      <c r="AB1258" s="88"/>
      <c r="AC1258" s="87"/>
      <c r="AD1258" s="89"/>
      <c r="AE1258" s="89"/>
      <c r="AG1258" s="89"/>
      <c r="AH1258" s="38"/>
    </row>
    <row r="1259" spans="1:34" ht="15">
      <c r="A1259" s="86"/>
      <c r="X1259" s="87"/>
      <c r="Y1259" s="87"/>
      <c r="Z1259" s="87"/>
      <c r="AA1259" s="87"/>
      <c r="AB1259" s="88"/>
      <c r="AC1259" s="87"/>
      <c r="AD1259" s="89"/>
      <c r="AE1259" s="89"/>
      <c r="AG1259" s="89"/>
      <c r="AH1259" s="38"/>
    </row>
    <row r="1260" spans="1:34" ht="15">
      <c r="A1260" s="86"/>
      <c r="X1260" s="87"/>
      <c r="Y1260" s="87"/>
      <c r="Z1260" s="87"/>
      <c r="AA1260" s="87"/>
      <c r="AB1260" s="88"/>
      <c r="AC1260" s="87"/>
      <c r="AD1260" s="89"/>
      <c r="AE1260" s="89"/>
      <c r="AG1260" s="89"/>
      <c r="AH1260" s="38"/>
    </row>
    <row r="1261" spans="1:34" ht="15">
      <c r="A1261" s="86"/>
      <c r="X1261" s="87"/>
      <c r="Y1261" s="87"/>
      <c r="Z1261" s="87"/>
      <c r="AA1261" s="87"/>
      <c r="AB1261" s="88"/>
      <c r="AC1261" s="87"/>
      <c r="AD1261" s="89"/>
      <c r="AE1261" s="89"/>
      <c r="AG1261" s="89"/>
      <c r="AH1261" s="38"/>
    </row>
    <row r="1262" spans="1:34" ht="15">
      <c r="A1262" s="86"/>
      <c r="X1262" s="87"/>
      <c r="Y1262" s="87"/>
      <c r="Z1262" s="87"/>
      <c r="AA1262" s="87"/>
      <c r="AB1262" s="88"/>
      <c r="AC1262" s="87"/>
      <c r="AD1262" s="89"/>
      <c r="AE1262" s="89"/>
      <c r="AG1262" s="89"/>
      <c r="AH1262" s="38"/>
    </row>
    <row r="1263" spans="1:34" ht="15">
      <c r="A1263" s="86"/>
      <c r="X1263" s="87"/>
      <c r="Y1263" s="87"/>
      <c r="Z1263" s="87"/>
      <c r="AA1263" s="87"/>
      <c r="AB1263" s="88"/>
      <c r="AC1263" s="87"/>
      <c r="AD1263" s="89"/>
      <c r="AE1263" s="89"/>
      <c r="AG1263" s="89"/>
      <c r="AH1263" s="38"/>
    </row>
    <row r="1264" spans="1:34" ht="15">
      <c r="A1264" s="86"/>
      <c r="X1264" s="87"/>
      <c r="Y1264" s="87"/>
      <c r="Z1264" s="87"/>
      <c r="AA1264" s="87"/>
      <c r="AB1264" s="88"/>
      <c r="AC1264" s="87"/>
      <c r="AD1264" s="89"/>
      <c r="AE1264" s="89"/>
      <c r="AG1264" s="89"/>
      <c r="AH1264" s="38"/>
    </row>
    <row r="1265" spans="1:34" ht="15">
      <c r="A1265" s="86"/>
      <c r="X1265" s="87"/>
      <c r="Y1265" s="87"/>
      <c r="Z1265" s="87"/>
      <c r="AA1265" s="87"/>
      <c r="AB1265" s="88"/>
      <c r="AC1265" s="87"/>
      <c r="AD1265" s="89"/>
      <c r="AE1265" s="89"/>
      <c r="AG1265" s="89"/>
      <c r="AH1265" s="38"/>
    </row>
    <row r="1266" spans="1:34" ht="15">
      <c r="A1266" s="86"/>
      <c r="X1266" s="87"/>
      <c r="Y1266" s="87"/>
      <c r="Z1266" s="87"/>
      <c r="AA1266" s="87"/>
      <c r="AB1266" s="88"/>
      <c r="AC1266" s="87"/>
      <c r="AD1266" s="89"/>
      <c r="AE1266" s="89"/>
      <c r="AG1266" s="89"/>
      <c r="AH1266" s="38"/>
    </row>
    <row r="1267" spans="1:34" ht="15">
      <c r="A1267" s="86"/>
      <c r="X1267" s="87"/>
      <c r="Y1267" s="87"/>
      <c r="Z1267" s="87"/>
      <c r="AA1267" s="87"/>
      <c r="AB1267" s="88"/>
      <c r="AC1267" s="87"/>
      <c r="AD1267" s="89"/>
      <c r="AE1267" s="89"/>
      <c r="AG1267" s="89"/>
      <c r="AH1267" s="38"/>
    </row>
    <row r="1268" spans="1:34" ht="15">
      <c r="A1268" s="86"/>
      <c r="X1268" s="87"/>
      <c r="Y1268" s="87"/>
      <c r="Z1268" s="87"/>
      <c r="AA1268" s="87"/>
      <c r="AB1268" s="88"/>
      <c r="AC1268" s="87"/>
      <c r="AD1268" s="89"/>
      <c r="AE1268" s="89"/>
      <c r="AG1268" s="89"/>
      <c r="AH1268" s="38"/>
    </row>
    <row r="1269" spans="1:34" ht="15">
      <c r="A1269" s="86"/>
      <c r="X1269" s="87"/>
      <c r="Y1269" s="87"/>
      <c r="Z1269" s="87"/>
      <c r="AA1269" s="87"/>
      <c r="AB1269" s="88"/>
      <c r="AC1269" s="87"/>
      <c r="AD1269" s="89"/>
      <c r="AE1269" s="89"/>
      <c r="AG1269" s="89"/>
      <c r="AH1269" s="38"/>
    </row>
    <row r="1270" spans="1:34" ht="15">
      <c r="A1270" s="86"/>
      <c r="X1270" s="87"/>
      <c r="Y1270" s="87"/>
      <c r="Z1270" s="87"/>
      <c r="AA1270" s="87"/>
      <c r="AB1270" s="88"/>
      <c r="AC1270" s="87"/>
      <c r="AD1270" s="89"/>
      <c r="AE1270" s="89"/>
      <c r="AG1270" s="89"/>
      <c r="AH1270" s="38"/>
    </row>
    <row r="1271" spans="1:34" ht="15">
      <c r="A1271" s="86"/>
      <c r="X1271" s="87"/>
      <c r="Y1271" s="87"/>
      <c r="Z1271" s="87"/>
      <c r="AA1271" s="87"/>
      <c r="AB1271" s="88"/>
      <c r="AC1271" s="87"/>
      <c r="AD1271" s="89"/>
      <c r="AE1271" s="89"/>
      <c r="AG1271" s="89"/>
      <c r="AH1271" s="38"/>
    </row>
    <row r="1272" spans="1:34" ht="15">
      <c r="A1272" s="86"/>
      <c r="X1272" s="87"/>
      <c r="Y1272" s="87"/>
      <c r="Z1272" s="87"/>
      <c r="AA1272" s="87"/>
      <c r="AB1272" s="88"/>
      <c r="AC1272" s="87"/>
      <c r="AD1272" s="89"/>
      <c r="AE1272" s="89"/>
      <c r="AG1272" s="89"/>
      <c r="AH1272" s="38"/>
    </row>
    <row r="1273" spans="1:34" ht="15">
      <c r="A1273" s="86"/>
      <c r="X1273" s="87"/>
      <c r="Y1273" s="87"/>
      <c r="Z1273" s="87"/>
      <c r="AA1273" s="87"/>
      <c r="AB1273" s="88"/>
      <c r="AC1273" s="87"/>
      <c r="AD1273" s="89"/>
      <c r="AE1273" s="89"/>
      <c r="AG1273" s="89"/>
      <c r="AH1273" s="38"/>
    </row>
    <row r="1274" spans="1:34" ht="15">
      <c r="A1274" s="86"/>
      <c r="X1274" s="87"/>
      <c r="Y1274" s="87"/>
      <c r="Z1274" s="87"/>
      <c r="AA1274" s="87"/>
      <c r="AB1274" s="88"/>
      <c r="AC1274" s="87"/>
      <c r="AD1274" s="89"/>
      <c r="AE1274" s="89"/>
      <c r="AG1274" s="89"/>
      <c r="AH1274" s="38"/>
    </row>
    <row r="1275" spans="1:34" ht="15">
      <c r="A1275" s="86"/>
      <c r="X1275" s="87"/>
      <c r="Y1275" s="87"/>
      <c r="Z1275" s="87"/>
      <c r="AA1275" s="87"/>
      <c r="AB1275" s="88"/>
      <c r="AC1275" s="87"/>
      <c r="AD1275" s="89"/>
      <c r="AE1275" s="89"/>
      <c r="AG1275" s="89"/>
      <c r="AH1275" s="38"/>
    </row>
    <row r="1276" spans="1:34" ht="15">
      <c r="A1276" s="86"/>
      <c r="X1276" s="87"/>
      <c r="Y1276" s="87"/>
      <c r="Z1276" s="87"/>
      <c r="AA1276" s="87"/>
      <c r="AB1276" s="88"/>
      <c r="AC1276" s="87"/>
      <c r="AD1276" s="89"/>
      <c r="AE1276" s="89"/>
      <c r="AG1276" s="89"/>
      <c r="AH1276" s="38"/>
    </row>
    <row r="1277" spans="1:34" ht="15">
      <c r="A1277" s="86"/>
      <c r="X1277" s="87"/>
      <c r="Y1277" s="87"/>
      <c r="Z1277" s="87"/>
      <c r="AA1277" s="87"/>
      <c r="AB1277" s="88"/>
      <c r="AC1277" s="87"/>
      <c r="AD1277" s="89"/>
      <c r="AE1277" s="89"/>
      <c r="AG1277" s="89"/>
      <c r="AH1277" s="38"/>
    </row>
    <row r="1278" spans="1:34" ht="15">
      <c r="A1278" s="86"/>
      <c r="X1278" s="87"/>
      <c r="Y1278" s="87"/>
      <c r="Z1278" s="87"/>
      <c r="AA1278" s="87"/>
      <c r="AB1278" s="88"/>
      <c r="AC1278" s="87"/>
      <c r="AD1278" s="89"/>
      <c r="AE1278" s="89"/>
      <c r="AG1278" s="89"/>
      <c r="AH1278" s="38"/>
    </row>
    <row r="1279" spans="1:34" ht="15">
      <c r="A1279" s="86"/>
      <c r="X1279" s="87"/>
      <c r="Y1279" s="87"/>
      <c r="Z1279" s="87"/>
      <c r="AA1279" s="87"/>
      <c r="AB1279" s="88"/>
      <c r="AC1279" s="87"/>
      <c r="AD1279" s="89"/>
      <c r="AE1279" s="89"/>
      <c r="AG1279" s="89"/>
      <c r="AH1279" s="38"/>
    </row>
    <row r="1280" spans="1:34" ht="15">
      <c r="A1280" s="86"/>
      <c r="X1280" s="87"/>
      <c r="Y1280" s="87"/>
      <c r="Z1280" s="87"/>
      <c r="AA1280" s="87"/>
      <c r="AB1280" s="88"/>
      <c r="AC1280" s="87"/>
      <c r="AD1280" s="89"/>
      <c r="AE1280" s="89"/>
      <c r="AG1280" s="89"/>
      <c r="AH1280" s="38"/>
    </row>
    <row r="1281" spans="1:34" ht="15">
      <c r="A1281" s="86"/>
      <c r="X1281" s="87"/>
      <c r="Y1281" s="87"/>
      <c r="Z1281" s="87"/>
      <c r="AA1281" s="87"/>
      <c r="AB1281" s="88"/>
      <c r="AC1281" s="87"/>
      <c r="AD1281" s="89"/>
      <c r="AE1281" s="89"/>
      <c r="AG1281" s="89"/>
      <c r="AH1281" s="38"/>
    </row>
    <row r="1282" spans="1:34" ht="15">
      <c r="A1282" s="86"/>
      <c r="X1282" s="87"/>
      <c r="Y1282" s="87"/>
      <c r="Z1282" s="87"/>
      <c r="AA1282" s="87"/>
      <c r="AB1282" s="88"/>
      <c r="AC1282" s="87"/>
      <c r="AD1282" s="89"/>
      <c r="AE1282" s="89"/>
      <c r="AG1282" s="89"/>
      <c r="AH1282" s="38"/>
    </row>
    <row r="1283" spans="1:34" ht="15">
      <c r="A1283" s="86"/>
      <c r="X1283" s="87"/>
      <c r="Y1283" s="87"/>
      <c r="Z1283" s="87"/>
      <c r="AA1283" s="87"/>
      <c r="AB1283" s="88"/>
      <c r="AC1283" s="87"/>
      <c r="AD1283" s="89"/>
      <c r="AE1283" s="89"/>
      <c r="AG1283" s="89"/>
      <c r="AH1283" s="38"/>
    </row>
    <row r="1284" spans="1:34" ht="15">
      <c r="A1284" s="86"/>
      <c r="X1284" s="87"/>
      <c r="Y1284" s="87"/>
      <c r="Z1284" s="87"/>
      <c r="AA1284" s="87"/>
      <c r="AB1284" s="88"/>
      <c r="AC1284" s="87"/>
      <c r="AD1284" s="89"/>
      <c r="AE1284" s="89"/>
      <c r="AG1284" s="89"/>
      <c r="AH1284" s="38"/>
    </row>
    <row r="1285" spans="1:34" ht="15">
      <c r="A1285" s="86"/>
      <c r="X1285" s="87"/>
      <c r="Y1285" s="87"/>
      <c r="Z1285" s="87"/>
      <c r="AA1285" s="87"/>
      <c r="AB1285" s="88"/>
      <c r="AC1285" s="87"/>
      <c r="AD1285" s="89"/>
      <c r="AE1285" s="89"/>
      <c r="AG1285" s="89"/>
      <c r="AH1285" s="38"/>
    </row>
    <row r="1286" spans="1:34" ht="15">
      <c r="A1286" s="86"/>
      <c r="X1286" s="87"/>
      <c r="Y1286" s="87"/>
      <c r="Z1286" s="87"/>
      <c r="AA1286" s="87"/>
      <c r="AB1286" s="88"/>
      <c r="AC1286" s="87"/>
      <c r="AD1286" s="89"/>
      <c r="AE1286" s="89"/>
      <c r="AG1286" s="89"/>
      <c r="AH1286" s="38"/>
    </row>
    <row r="1287" spans="1:34" ht="15">
      <c r="A1287" s="86"/>
      <c r="X1287" s="87"/>
      <c r="Y1287" s="87"/>
      <c r="Z1287" s="87"/>
      <c r="AA1287" s="87"/>
      <c r="AB1287" s="88"/>
      <c r="AC1287" s="87"/>
      <c r="AD1287" s="89"/>
      <c r="AE1287" s="89"/>
      <c r="AG1287" s="89"/>
      <c r="AH1287" s="38"/>
    </row>
    <row r="1288" spans="1:34" ht="15">
      <c r="A1288" s="86"/>
      <c r="X1288" s="87"/>
      <c r="Y1288" s="87"/>
      <c r="Z1288" s="87"/>
      <c r="AA1288" s="87"/>
      <c r="AB1288" s="88"/>
      <c r="AC1288" s="87"/>
      <c r="AD1288" s="89"/>
      <c r="AE1288" s="89"/>
      <c r="AG1288" s="89"/>
      <c r="AH1288" s="38"/>
    </row>
    <row r="1289" spans="1:34" ht="15">
      <c r="A1289" s="86"/>
      <c r="X1289" s="87"/>
      <c r="Y1289" s="87"/>
      <c r="Z1289" s="87"/>
      <c r="AA1289" s="87"/>
      <c r="AB1289" s="88"/>
      <c r="AC1289" s="87"/>
      <c r="AD1289" s="89"/>
      <c r="AE1289" s="89"/>
      <c r="AG1289" s="89"/>
      <c r="AH1289" s="38"/>
    </row>
    <row r="1290" spans="1:34" ht="15">
      <c r="A1290" s="86"/>
      <c r="X1290" s="87"/>
      <c r="Y1290" s="87"/>
      <c r="Z1290" s="87"/>
      <c r="AA1290" s="87"/>
      <c r="AB1290" s="88"/>
      <c r="AC1290" s="87"/>
      <c r="AD1290" s="89"/>
      <c r="AE1290" s="89"/>
      <c r="AG1290" s="89"/>
      <c r="AH1290" s="38"/>
    </row>
    <row r="1291" spans="1:34" ht="15">
      <c r="A1291" s="86"/>
      <c r="X1291" s="87"/>
      <c r="Y1291" s="87"/>
      <c r="Z1291" s="87"/>
      <c r="AA1291" s="87"/>
      <c r="AB1291" s="88"/>
      <c r="AC1291" s="87"/>
      <c r="AD1291" s="89"/>
      <c r="AE1291" s="89"/>
      <c r="AG1291" s="89"/>
      <c r="AH1291" s="38"/>
    </row>
    <row r="1292" spans="1:34" ht="15">
      <c r="A1292" s="86"/>
      <c r="X1292" s="87"/>
      <c r="Y1292" s="87"/>
      <c r="Z1292" s="87"/>
      <c r="AA1292" s="87"/>
      <c r="AB1292" s="88"/>
      <c r="AC1292" s="87"/>
      <c r="AD1292" s="89"/>
      <c r="AE1292" s="89"/>
      <c r="AG1292" s="89"/>
      <c r="AH1292" s="38"/>
    </row>
    <row r="1293" spans="1:34" ht="15">
      <c r="A1293" s="86"/>
      <c r="X1293" s="87"/>
      <c r="Y1293" s="87"/>
      <c r="Z1293" s="87"/>
      <c r="AA1293" s="87"/>
      <c r="AB1293" s="88"/>
      <c r="AC1293" s="87"/>
      <c r="AD1293" s="89"/>
      <c r="AE1293" s="89"/>
      <c r="AG1293" s="89"/>
      <c r="AH1293" s="38"/>
    </row>
    <row r="1294" spans="1:34" ht="15">
      <c r="A1294" s="86"/>
      <c r="X1294" s="87"/>
      <c r="Y1294" s="87"/>
      <c r="Z1294" s="87"/>
      <c r="AA1294" s="87"/>
      <c r="AB1294" s="88"/>
      <c r="AC1294" s="87"/>
      <c r="AD1294" s="89"/>
      <c r="AE1294" s="89"/>
      <c r="AG1294" s="89"/>
      <c r="AH1294" s="38"/>
    </row>
    <row r="1295" spans="1:34" ht="15">
      <c r="A1295" s="86"/>
      <c r="X1295" s="87"/>
      <c r="Y1295" s="87"/>
      <c r="Z1295" s="87"/>
      <c r="AA1295" s="87"/>
      <c r="AB1295" s="88"/>
      <c r="AC1295" s="87"/>
      <c r="AD1295" s="89"/>
      <c r="AE1295" s="89"/>
      <c r="AG1295" s="89"/>
      <c r="AH1295" s="38"/>
    </row>
    <row r="1296" spans="1:34" ht="15">
      <c r="A1296" s="86"/>
      <c r="X1296" s="87"/>
      <c r="Y1296" s="87"/>
      <c r="Z1296" s="87"/>
      <c r="AA1296" s="87"/>
      <c r="AB1296" s="88"/>
      <c r="AC1296" s="87"/>
      <c r="AD1296" s="89"/>
      <c r="AE1296" s="89"/>
      <c r="AG1296" s="89"/>
      <c r="AH1296" s="38"/>
    </row>
    <row r="1297" spans="1:34" ht="15">
      <c r="A1297" s="86"/>
      <c r="X1297" s="87"/>
      <c r="Y1297" s="87"/>
      <c r="Z1297" s="87"/>
      <c r="AA1297" s="87"/>
      <c r="AB1297" s="88"/>
      <c r="AC1297" s="87"/>
      <c r="AD1297" s="89"/>
      <c r="AE1297" s="89"/>
      <c r="AG1297" s="89"/>
      <c r="AH1297" s="38"/>
    </row>
    <row r="1298" spans="1:34" ht="15">
      <c r="A1298" s="86"/>
      <c r="X1298" s="87"/>
      <c r="Y1298" s="87"/>
      <c r="Z1298" s="87"/>
      <c r="AA1298" s="87"/>
      <c r="AB1298" s="88"/>
      <c r="AC1298" s="87"/>
      <c r="AD1298" s="89"/>
      <c r="AE1298" s="89"/>
      <c r="AG1298" s="89"/>
      <c r="AH1298" s="38"/>
    </row>
    <row r="1299" spans="1:34" ht="15">
      <c r="A1299" s="86"/>
      <c r="X1299" s="87"/>
      <c r="Y1299" s="87"/>
      <c r="Z1299" s="87"/>
      <c r="AA1299" s="87"/>
      <c r="AB1299" s="88"/>
      <c r="AC1299" s="87"/>
      <c r="AD1299" s="89"/>
      <c r="AE1299" s="89"/>
      <c r="AG1299" s="89"/>
      <c r="AH1299" s="38"/>
    </row>
    <row r="1300" spans="1:34" ht="15">
      <c r="A1300" s="86"/>
      <c r="X1300" s="87"/>
      <c r="Y1300" s="87"/>
      <c r="Z1300" s="87"/>
      <c r="AA1300" s="87"/>
      <c r="AB1300" s="88"/>
      <c r="AC1300" s="87"/>
      <c r="AD1300" s="89"/>
      <c r="AE1300" s="89"/>
      <c r="AG1300" s="89"/>
      <c r="AH1300" s="38"/>
    </row>
    <row r="1301" spans="1:34" ht="15">
      <c r="A1301" s="86"/>
      <c r="X1301" s="87"/>
      <c r="Y1301" s="87"/>
      <c r="Z1301" s="87"/>
      <c r="AA1301" s="87"/>
      <c r="AB1301" s="88"/>
      <c r="AC1301" s="87"/>
      <c r="AD1301" s="89"/>
      <c r="AE1301" s="89"/>
      <c r="AG1301" s="89"/>
      <c r="AH1301" s="38"/>
    </row>
    <row r="1302" spans="1:34" ht="15">
      <c r="A1302" s="86"/>
      <c r="X1302" s="87"/>
      <c r="Y1302" s="87"/>
      <c r="Z1302" s="87"/>
      <c r="AA1302" s="87"/>
      <c r="AB1302" s="88"/>
      <c r="AC1302" s="87"/>
      <c r="AD1302" s="89"/>
      <c r="AE1302" s="89"/>
      <c r="AG1302" s="89"/>
      <c r="AH1302" s="38"/>
    </row>
    <row r="1303" spans="1:34" ht="15">
      <c r="A1303" s="86"/>
      <c r="X1303" s="87"/>
      <c r="Y1303" s="87"/>
      <c r="Z1303" s="87"/>
      <c r="AA1303" s="87"/>
      <c r="AB1303" s="88"/>
      <c r="AC1303" s="87"/>
      <c r="AD1303" s="89"/>
      <c r="AE1303" s="89"/>
      <c r="AG1303" s="89"/>
      <c r="AH1303" s="38"/>
    </row>
    <row r="1304" spans="1:34" ht="15">
      <c r="A1304" s="86"/>
      <c r="X1304" s="87"/>
      <c r="Y1304" s="87"/>
      <c r="Z1304" s="87"/>
      <c r="AA1304" s="87"/>
      <c r="AB1304" s="88"/>
      <c r="AC1304" s="87"/>
      <c r="AD1304" s="89"/>
      <c r="AE1304" s="89"/>
      <c r="AG1304" s="89"/>
      <c r="AH1304" s="38"/>
    </row>
    <row r="1305" spans="1:34" ht="15">
      <c r="A1305" s="86"/>
      <c r="X1305" s="87"/>
      <c r="Y1305" s="87"/>
      <c r="Z1305" s="87"/>
      <c r="AA1305" s="87"/>
      <c r="AB1305" s="88"/>
      <c r="AC1305" s="87"/>
      <c r="AD1305" s="89"/>
      <c r="AE1305" s="89"/>
      <c r="AG1305" s="89"/>
      <c r="AH1305" s="38"/>
    </row>
    <row r="1306" spans="1:34" ht="15">
      <c r="A1306" s="86"/>
      <c r="X1306" s="87"/>
      <c r="Y1306" s="87"/>
      <c r="Z1306" s="87"/>
      <c r="AA1306" s="87"/>
      <c r="AB1306" s="88"/>
      <c r="AC1306" s="87"/>
      <c r="AD1306" s="89"/>
      <c r="AE1306" s="89"/>
      <c r="AG1306" s="89"/>
      <c r="AH1306" s="38"/>
    </row>
    <row r="1307" spans="1:34" ht="15">
      <c r="A1307" s="86"/>
      <c r="X1307" s="87"/>
      <c r="Y1307" s="87"/>
      <c r="Z1307" s="87"/>
      <c r="AA1307" s="87"/>
      <c r="AB1307" s="88"/>
      <c r="AC1307" s="87"/>
      <c r="AD1307" s="89"/>
      <c r="AE1307" s="89"/>
      <c r="AG1307" s="89"/>
      <c r="AH1307" s="38"/>
    </row>
    <row r="1308" spans="1:34" ht="15">
      <c r="A1308" s="86"/>
      <c r="X1308" s="87"/>
      <c r="Y1308" s="87"/>
      <c r="Z1308" s="87"/>
      <c r="AA1308" s="87"/>
      <c r="AB1308" s="88"/>
      <c r="AC1308" s="87"/>
      <c r="AD1308" s="89"/>
      <c r="AE1308" s="89"/>
      <c r="AG1308" s="89"/>
      <c r="AH1308" s="38"/>
    </row>
    <row r="1309" spans="1:34" ht="15">
      <c r="A1309" s="86"/>
      <c r="X1309" s="87"/>
      <c r="Y1309" s="87"/>
      <c r="Z1309" s="87"/>
      <c r="AA1309" s="87"/>
      <c r="AB1309" s="88"/>
      <c r="AC1309" s="87"/>
      <c r="AD1309" s="89"/>
      <c r="AE1309" s="89"/>
      <c r="AG1309" s="89"/>
      <c r="AH1309" s="38"/>
    </row>
    <row r="1310" spans="1:34" ht="15">
      <c r="A1310" s="86"/>
      <c r="X1310" s="87"/>
      <c r="Y1310" s="87"/>
      <c r="Z1310" s="87"/>
      <c r="AA1310" s="87"/>
      <c r="AB1310" s="88"/>
      <c r="AC1310" s="87"/>
      <c r="AD1310" s="89"/>
      <c r="AE1310" s="89"/>
      <c r="AG1310" s="89"/>
      <c r="AH1310" s="38"/>
    </row>
    <row r="1311" spans="1:34" ht="15">
      <c r="A1311" s="86"/>
      <c r="X1311" s="87"/>
      <c r="Y1311" s="87"/>
      <c r="Z1311" s="87"/>
      <c r="AA1311" s="87"/>
      <c r="AB1311" s="88"/>
      <c r="AC1311" s="87"/>
      <c r="AD1311" s="89"/>
      <c r="AE1311" s="89"/>
      <c r="AG1311" s="89"/>
      <c r="AH1311" s="38"/>
    </row>
    <row r="1312" spans="1:34" ht="15">
      <c r="A1312" s="86"/>
      <c r="X1312" s="87"/>
      <c r="Y1312" s="87"/>
      <c r="Z1312" s="87"/>
      <c r="AA1312" s="87"/>
      <c r="AB1312" s="88"/>
      <c r="AC1312" s="87"/>
      <c r="AD1312" s="89"/>
      <c r="AE1312" s="89"/>
      <c r="AG1312" s="89"/>
      <c r="AH1312" s="38"/>
    </row>
    <row r="1313" spans="1:34" ht="15">
      <c r="A1313" s="86"/>
      <c r="X1313" s="87"/>
      <c r="Y1313" s="87"/>
      <c r="Z1313" s="87"/>
      <c r="AA1313" s="87"/>
      <c r="AB1313" s="88"/>
      <c r="AC1313" s="87"/>
      <c r="AD1313" s="89"/>
      <c r="AE1313" s="89"/>
      <c r="AG1313" s="89"/>
      <c r="AH1313" s="38"/>
    </row>
    <row r="1314" spans="1:34" ht="15">
      <c r="A1314" s="86"/>
      <c r="X1314" s="87"/>
      <c r="Y1314" s="87"/>
      <c r="Z1314" s="87"/>
      <c r="AA1314" s="87"/>
      <c r="AB1314" s="88"/>
      <c r="AC1314" s="87"/>
      <c r="AD1314" s="89"/>
      <c r="AE1314" s="89"/>
      <c r="AG1314" s="89"/>
      <c r="AH1314" s="38"/>
    </row>
    <row r="1315" spans="1:34" ht="15">
      <c r="A1315" s="86"/>
      <c r="X1315" s="87"/>
      <c r="Y1315" s="87"/>
      <c r="Z1315" s="87"/>
      <c r="AA1315" s="87"/>
      <c r="AB1315" s="88"/>
      <c r="AC1315" s="87"/>
      <c r="AD1315" s="89"/>
      <c r="AE1315" s="89"/>
      <c r="AG1315" s="89"/>
      <c r="AH1315" s="38"/>
    </row>
    <row r="1316" spans="1:34" ht="15">
      <c r="A1316" s="86"/>
      <c r="X1316" s="87"/>
      <c r="Y1316" s="87"/>
      <c r="Z1316" s="87"/>
      <c r="AA1316" s="87"/>
      <c r="AB1316" s="88"/>
      <c r="AC1316" s="87"/>
      <c r="AD1316" s="89"/>
      <c r="AE1316" s="89"/>
      <c r="AG1316" s="89"/>
      <c r="AH1316" s="38"/>
    </row>
    <row r="1317" spans="1:34" ht="15">
      <c r="A1317" s="86"/>
      <c r="X1317" s="87"/>
      <c r="Y1317" s="87"/>
      <c r="Z1317" s="87"/>
      <c r="AA1317" s="87"/>
      <c r="AB1317" s="88"/>
      <c r="AC1317" s="87"/>
      <c r="AD1317" s="89"/>
      <c r="AE1317" s="89"/>
      <c r="AG1317" s="89"/>
      <c r="AH1317" s="38"/>
    </row>
    <row r="1318" spans="1:34" ht="15">
      <c r="A1318" s="86"/>
      <c r="X1318" s="87"/>
      <c r="Y1318" s="87"/>
      <c r="Z1318" s="87"/>
      <c r="AA1318" s="87"/>
      <c r="AB1318" s="88"/>
      <c r="AC1318" s="87"/>
      <c r="AD1318" s="89"/>
      <c r="AE1318" s="89"/>
      <c r="AG1318" s="89"/>
      <c r="AH1318" s="38"/>
    </row>
    <row r="1319" spans="1:34" ht="15">
      <c r="A1319" s="86"/>
      <c r="X1319" s="87"/>
      <c r="Y1319" s="87"/>
      <c r="Z1319" s="87"/>
      <c r="AA1319" s="87"/>
      <c r="AB1319" s="88"/>
      <c r="AC1319" s="87"/>
      <c r="AD1319" s="89"/>
      <c r="AE1319" s="89"/>
      <c r="AG1319" s="89"/>
      <c r="AH1319" s="38"/>
    </row>
    <row r="1320" spans="1:34" ht="15">
      <c r="A1320" s="86"/>
      <c r="X1320" s="87"/>
      <c r="Y1320" s="87"/>
      <c r="Z1320" s="87"/>
      <c r="AA1320" s="87"/>
      <c r="AB1320" s="88"/>
      <c r="AC1320" s="87"/>
      <c r="AD1320" s="89"/>
      <c r="AE1320" s="89"/>
      <c r="AG1320" s="89"/>
      <c r="AH1320" s="38"/>
    </row>
    <row r="1321" spans="1:34" ht="15">
      <c r="A1321" s="86"/>
      <c r="X1321" s="87"/>
      <c r="Y1321" s="87"/>
      <c r="Z1321" s="87"/>
      <c r="AA1321" s="87"/>
      <c r="AB1321" s="88"/>
      <c r="AC1321" s="87"/>
      <c r="AD1321" s="89"/>
      <c r="AE1321" s="89"/>
      <c r="AG1321" s="89"/>
      <c r="AH1321" s="38"/>
    </row>
    <row r="1322" spans="1:34" ht="15">
      <c r="A1322" s="86"/>
      <c r="X1322" s="87"/>
      <c r="Y1322" s="87"/>
      <c r="Z1322" s="87"/>
      <c r="AA1322" s="87"/>
      <c r="AB1322" s="88"/>
      <c r="AC1322" s="87"/>
      <c r="AD1322" s="89"/>
      <c r="AE1322" s="89"/>
      <c r="AG1322" s="89"/>
      <c r="AH1322" s="38"/>
    </row>
    <row r="1323" spans="1:34" ht="15">
      <c r="A1323" s="86"/>
      <c r="X1323" s="87"/>
      <c r="Y1323" s="87"/>
      <c r="Z1323" s="87"/>
      <c r="AA1323" s="87"/>
      <c r="AB1323" s="88"/>
      <c r="AC1323" s="87"/>
      <c r="AD1323" s="89"/>
      <c r="AE1323" s="89"/>
      <c r="AG1323" s="89"/>
      <c r="AH1323" s="38"/>
    </row>
    <row r="1324" spans="1:34" ht="15">
      <c r="A1324" s="86"/>
      <c r="X1324" s="87"/>
      <c r="Y1324" s="87"/>
      <c r="Z1324" s="87"/>
      <c r="AA1324" s="87"/>
      <c r="AB1324" s="88"/>
      <c r="AC1324" s="87"/>
      <c r="AD1324" s="89"/>
      <c r="AE1324" s="89"/>
      <c r="AG1324" s="89"/>
      <c r="AH1324" s="38"/>
    </row>
    <row r="1325" spans="1:34" ht="15">
      <c r="A1325" s="86"/>
      <c r="X1325" s="87"/>
      <c r="Y1325" s="87"/>
      <c r="Z1325" s="87"/>
      <c r="AA1325" s="87"/>
      <c r="AB1325" s="88"/>
      <c r="AC1325" s="87"/>
      <c r="AD1325" s="89"/>
      <c r="AE1325" s="89"/>
      <c r="AG1325" s="89"/>
      <c r="AH1325" s="38"/>
    </row>
    <row r="1326" spans="1:34" ht="15">
      <c r="A1326" s="86"/>
      <c r="X1326" s="87"/>
      <c r="Y1326" s="87"/>
      <c r="Z1326" s="87"/>
      <c r="AA1326" s="87"/>
      <c r="AB1326" s="88"/>
      <c r="AC1326" s="87"/>
      <c r="AD1326" s="89"/>
      <c r="AE1326" s="89"/>
      <c r="AG1326" s="89"/>
      <c r="AH1326" s="38"/>
    </row>
    <row r="1327" spans="1:34" ht="15">
      <c r="A1327" s="86"/>
      <c r="X1327" s="87"/>
      <c r="Y1327" s="87"/>
      <c r="Z1327" s="87"/>
      <c r="AA1327" s="87"/>
      <c r="AB1327" s="88"/>
      <c r="AC1327" s="87"/>
      <c r="AD1327" s="89"/>
      <c r="AE1327" s="89"/>
      <c r="AG1327" s="89"/>
      <c r="AH1327" s="38"/>
    </row>
    <row r="1328" spans="1:34" ht="15">
      <c r="A1328" s="86"/>
      <c r="X1328" s="87"/>
      <c r="Y1328" s="87"/>
      <c r="Z1328" s="87"/>
      <c r="AA1328" s="87"/>
      <c r="AB1328" s="88"/>
      <c r="AC1328" s="87"/>
      <c r="AD1328" s="89"/>
      <c r="AE1328" s="89"/>
      <c r="AG1328" s="89"/>
      <c r="AH1328" s="38"/>
    </row>
    <row r="1329" spans="1:34" ht="15">
      <c r="A1329" s="86"/>
      <c r="X1329" s="87"/>
      <c r="Y1329" s="87"/>
      <c r="Z1329" s="87"/>
      <c r="AA1329" s="87"/>
      <c r="AB1329" s="88"/>
      <c r="AC1329" s="87"/>
      <c r="AD1329" s="89"/>
      <c r="AE1329" s="89"/>
      <c r="AG1329" s="89"/>
      <c r="AH1329" s="38"/>
    </row>
    <row r="1330" spans="1:34" ht="15">
      <c r="A1330" s="86"/>
      <c r="X1330" s="87"/>
      <c r="Y1330" s="87"/>
      <c r="Z1330" s="87"/>
      <c r="AA1330" s="87"/>
      <c r="AB1330" s="88"/>
      <c r="AC1330" s="87"/>
      <c r="AD1330" s="89"/>
      <c r="AE1330" s="89"/>
      <c r="AG1330" s="89"/>
      <c r="AH1330" s="38"/>
    </row>
    <row r="1331" spans="1:34" ht="15">
      <c r="A1331" s="86"/>
      <c r="X1331" s="87"/>
      <c r="Y1331" s="87"/>
      <c r="Z1331" s="87"/>
      <c r="AA1331" s="87"/>
      <c r="AB1331" s="88"/>
      <c r="AC1331" s="87"/>
      <c r="AD1331" s="89"/>
      <c r="AE1331" s="89"/>
      <c r="AG1331" s="89"/>
      <c r="AH1331" s="38"/>
    </row>
    <row r="1332" spans="1:34" ht="15">
      <c r="A1332" s="86"/>
      <c r="X1332" s="87"/>
      <c r="Y1332" s="87"/>
      <c r="Z1332" s="87"/>
      <c r="AA1332" s="87"/>
      <c r="AB1332" s="88"/>
      <c r="AC1332" s="87"/>
      <c r="AD1332" s="89"/>
      <c r="AE1332" s="89"/>
      <c r="AG1332" s="89"/>
      <c r="AH1332" s="38"/>
    </row>
    <row r="1333" spans="1:34" ht="15">
      <c r="A1333" s="86"/>
      <c r="X1333" s="87"/>
      <c r="Y1333" s="87"/>
      <c r="Z1333" s="87"/>
      <c r="AA1333" s="87"/>
      <c r="AB1333" s="88"/>
      <c r="AC1333" s="87"/>
      <c r="AD1333" s="89"/>
      <c r="AE1333" s="89"/>
      <c r="AG1333" s="89"/>
      <c r="AH1333" s="38"/>
    </row>
    <row r="1334" spans="1:34" ht="15">
      <c r="A1334" s="86"/>
      <c r="X1334" s="87"/>
      <c r="Y1334" s="87"/>
      <c r="Z1334" s="87"/>
      <c r="AA1334" s="87"/>
      <c r="AB1334" s="88"/>
      <c r="AC1334" s="87"/>
      <c r="AD1334" s="89"/>
      <c r="AE1334" s="89"/>
      <c r="AG1334" s="89"/>
      <c r="AH1334" s="38"/>
    </row>
    <row r="1335" spans="1:34" ht="15">
      <c r="A1335" s="86"/>
      <c r="X1335" s="87"/>
      <c r="Y1335" s="87"/>
      <c r="Z1335" s="87"/>
      <c r="AA1335" s="87"/>
      <c r="AB1335" s="88"/>
      <c r="AC1335" s="87"/>
      <c r="AD1335" s="89"/>
      <c r="AE1335" s="89"/>
      <c r="AG1335" s="89"/>
      <c r="AH1335" s="38"/>
    </row>
    <row r="1336" spans="1:34" ht="15">
      <c r="A1336" s="86"/>
      <c r="X1336" s="87"/>
      <c r="Y1336" s="87"/>
      <c r="Z1336" s="87"/>
      <c r="AA1336" s="87"/>
      <c r="AB1336" s="88"/>
      <c r="AC1336" s="87"/>
      <c r="AD1336" s="89"/>
      <c r="AE1336" s="89"/>
      <c r="AG1336" s="89"/>
      <c r="AH1336" s="38"/>
    </row>
    <row r="1337" spans="1:34" ht="15">
      <c r="A1337" s="86"/>
      <c r="X1337" s="87"/>
      <c r="Y1337" s="87"/>
      <c r="Z1337" s="87"/>
      <c r="AA1337" s="87"/>
      <c r="AB1337" s="88"/>
      <c r="AC1337" s="87"/>
      <c r="AD1337" s="89"/>
      <c r="AE1337" s="89"/>
      <c r="AG1337" s="89"/>
      <c r="AH1337" s="38"/>
    </row>
    <row r="1338" spans="1:34" ht="15">
      <c r="A1338" s="86"/>
      <c r="X1338" s="87"/>
      <c r="Y1338" s="87"/>
      <c r="Z1338" s="87"/>
      <c r="AA1338" s="87"/>
      <c r="AB1338" s="88"/>
      <c r="AC1338" s="87"/>
      <c r="AD1338" s="89"/>
      <c r="AE1338" s="89"/>
      <c r="AG1338" s="89"/>
      <c r="AH1338" s="38"/>
    </row>
    <row r="1339" spans="1:34" ht="15">
      <c r="A1339" s="86"/>
      <c r="X1339" s="87"/>
      <c r="Y1339" s="87"/>
      <c r="Z1339" s="87"/>
      <c r="AA1339" s="87"/>
      <c r="AB1339" s="88"/>
      <c r="AC1339" s="87"/>
      <c r="AD1339" s="89"/>
      <c r="AE1339" s="89"/>
      <c r="AG1339" s="89"/>
      <c r="AH1339" s="38"/>
    </row>
    <row r="1340" spans="1:34" ht="15">
      <c r="A1340" s="86"/>
      <c r="X1340" s="87"/>
      <c r="Y1340" s="87"/>
      <c r="Z1340" s="87"/>
      <c r="AA1340" s="87"/>
      <c r="AB1340" s="88"/>
      <c r="AC1340" s="87"/>
      <c r="AD1340" s="89"/>
      <c r="AE1340" s="89"/>
      <c r="AG1340" s="89"/>
      <c r="AH1340" s="38"/>
    </row>
    <row r="1341" spans="1:34" ht="15">
      <c r="A1341" s="86"/>
      <c r="X1341" s="87"/>
      <c r="Y1341" s="87"/>
      <c r="Z1341" s="87"/>
      <c r="AA1341" s="87"/>
      <c r="AB1341" s="88"/>
      <c r="AC1341" s="87"/>
      <c r="AD1341" s="89"/>
      <c r="AE1341" s="89"/>
      <c r="AG1341" s="89"/>
      <c r="AH1341" s="38"/>
    </row>
    <row r="1342" spans="1:34" ht="15">
      <c r="A1342" s="86"/>
      <c r="X1342" s="87"/>
      <c r="Y1342" s="87"/>
      <c r="Z1342" s="87"/>
      <c r="AA1342" s="87"/>
      <c r="AB1342" s="88"/>
      <c r="AC1342" s="87"/>
      <c r="AD1342" s="89"/>
      <c r="AE1342" s="89"/>
      <c r="AG1342" s="89"/>
      <c r="AH1342" s="38"/>
    </row>
    <row r="1343" spans="1:34" ht="15">
      <c r="A1343" s="86"/>
      <c r="X1343" s="87"/>
      <c r="Y1343" s="87"/>
      <c r="Z1343" s="87"/>
      <c r="AA1343" s="87"/>
      <c r="AB1343" s="88"/>
      <c r="AC1343" s="87"/>
      <c r="AD1343" s="89"/>
      <c r="AE1343" s="89"/>
      <c r="AG1343" s="89"/>
      <c r="AH1343" s="38"/>
    </row>
    <row r="1344" spans="1:34" ht="15">
      <c r="A1344" s="86"/>
      <c r="X1344" s="87"/>
      <c r="Y1344" s="87"/>
      <c r="Z1344" s="87"/>
      <c r="AA1344" s="87"/>
      <c r="AB1344" s="88"/>
      <c r="AC1344" s="87"/>
      <c r="AD1344" s="89"/>
      <c r="AE1344" s="89"/>
      <c r="AG1344" s="89"/>
      <c r="AH1344" s="38"/>
    </row>
    <row r="1345" spans="1:34" ht="15">
      <c r="A1345" s="86"/>
      <c r="X1345" s="87"/>
      <c r="Y1345" s="87"/>
      <c r="Z1345" s="87"/>
      <c r="AA1345" s="87"/>
      <c r="AB1345" s="88"/>
      <c r="AC1345" s="87"/>
      <c r="AD1345" s="89"/>
      <c r="AE1345" s="89"/>
      <c r="AG1345" s="89"/>
      <c r="AH1345" s="38"/>
    </row>
    <row r="1346" spans="1:34" ht="15">
      <c r="A1346" s="86"/>
      <c r="X1346" s="87"/>
      <c r="Y1346" s="87"/>
      <c r="Z1346" s="87"/>
      <c r="AA1346" s="87"/>
      <c r="AB1346" s="88"/>
      <c r="AC1346" s="87"/>
      <c r="AD1346" s="89"/>
      <c r="AE1346" s="89"/>
      <c r="AG1346" s="89"/>
      <c r="AH1346" s="38"/>
    </row>
    <row r="1347" spans="1:34" ht="15">
      <c r="A1347" s="86"/>
      <c r="X1347" s="87"/>
      <c r="Y1347" s="87"/>
      <c r="Z1347" s="87"/>
      <c r="AA1347" s="87"/>
      <c r="AB1347" s="88"/>
      <c r="AC1347" s="87"/>
      <c r="AD1347" s="89"/>
      <c r="AE1347" s="89"/>
      <c r="AG1347" s="89"/>
      <c r="AH1347" s="38"/>
    </row>
    <row r="1348" spans="1:34" ht="15">
      <c r="A1348" s="86"/>
      <c r="X1348" s="87"/>
      <c r="Y1348" s="87"/>
      <c r="Z1348" s="87"/>
      <c r="AA1348" s="87"/>
      <c r="AB1348" s="88"/>
      <c r="AC1348" s="87"/>
      <c r="AD1348" s="89"/>
      <c r="AE1348" s="89"/>
      <c r="AG1348" s="89"/>
      <c r="AH1348" s="38"/>
    </row>
    <row r="1349" spans="1:34" ht="15">
      <c r="A1349" s="86"/>
      <c r="X1349" s="87"/>
      <c r="Y1349" s="87"/>
      <c r="Z1349" s="87"/>
      <c r="AA1349" s="87"/>
      <c r="AB1349" s="88"/>
      <c r="AC1349" s="87"/>
      <c r="AD1349" s="89"/>
      <c r="AE1349" s="89"/>
      <c r="AG1349" s="89"/>
      <c r="AH1349" s="38"/>
    </row>
    <row r="1350" spans="1:34" ht="15">
      <c r="A1350" s="86"/>
      <c r="X1350" s="87"/>
      <c r="Y1350" s="87"/>
      <c r="Z1350" s="87"/>
      <c r="AA1350" s="87"/>
      <c r="AB1350" s="88"/>
      <c r="AC1350" s="87"/>
      <c r="AD1350" s="89"/>
      <c r="AE1350" s="89"/>
      <c r="AG1350" s="89"/>
      <c r="AH1350" s="38"/>
    </row>
    <row r="1351" spans="1:34" ht="15">
      <c r="A1351" s="86"/>
      <c r="X1351" s="87"/>
      <c r="Y1351" s="87"/>
      <c r="Z1351" s="87"/>
      <c r="AA1351" s="87"/>
      <c r="AB1351" s="88"/>
      <c r="AC1351" s="87"/>
      <c r="AD1351" s="89"/>
      <c r="AE1351" s="89"/>
      <c r="AG1351" s="89"/>
      <c r="AH1351" s="38"/>
    </row>
    <row r="1352" spans="1:34" ht="15">
      <c r="A1352" s="86"/>
      <c r="X1352" s="87"/>
      <c r="Y1352" s="87"/>
      <c r="Z1352" s="87"/>
      <c r="AA1352" s="87"/>
      <c r="AB1352" s="88"/>
      <c r="AC1352" s="87"/>
      <c r="AD1352" s="89"/>
      <c r="AE1352" s="89"/>
      <c r="AG1352" s="89"/>
      <c r="AH1352" s="38"/>
    </row>
    <row r="1353" spans="1:34" ht="15">
      <c r="A1353" s="86"/>
      <c r="X1353" s="87"/>
      <c r="Y1353" s="87"/>
      <c r="Z1353" s="87"/>
      <c r="AA1353" s="87"/>
      <c r="AB1353" s="88"/>
      <c r="AC1353" s="87"/>
      <c r="AD1353" s="89"/>
      <c r="AE1353" s="89"/>
      <c r="AG1353" s="89"/>
      <c r="AH1353" s="38"/>
    </row>
    <row r="1354" spans="1:34" ht="15">
      <c r="A1354" s="86"/>
      <c r="X1354" s="87"/>
      <c r="Y1354" s="87"/>
      <c r="Z1354" s="87"/>
      <c r="AA1354" s="87"/>
      <c r="AB1354" s="88"/>
      <c r="AC1354" s="87"/>
      <c r="AD1354" s="89"/>
      <c r="AE1354" s="89"/>
      <c r="AG1354" s="89"/>
      <c r="AH1354" s="38"/>
    </row>
    <row r="1355" spans="1:34" ht="15">
      <c r="A1355" s="86"/>
      <c r="X1355" s="87"/>
      <c r="Y1355" s="87"/>
      <c r="Z1355" s="87"/>
      <c r="AA1355" s="87"/>
      <c r="AB1355" s="88"/>
      <c r="AC1355" s="87"/>
      <c r="AD1355" s="89"/>
      <c r="AE1355" s="89"/>
      <c r="AG1355" s="89"/>
      <c r="AH1355" s="38"/>
    </row>
    <row r="1356" spans="1:34" ht="15">
      <c r="A1356" s="86"/>
      <c r="X1356" s="87"/>
      <c r="Y1356" s="87"/>
      <c r="Z1356" s="87"/>
      <c r="AA1356" s="87"/>
      <c r="AB1356" s="88"/>
      <c r="AC1356" s="87"/>
      <c r="AD1356" s="89"/>
      <c r="AE1356" s="89"/>
      <c r="AG1356" s="89"/>
      <c r="AH1356" s="38"/>
    </row>
    <row r="1357" spans="1:34" ht="15">
      <c r="A1357" s="86"/>
      <c r="X1357" s="87"/>
      <c r="Y1357" s="87"/>
      <c r="Z1357" s="87"/>
      <c r="AA1357" s="87"/>
      <c r="AB1357" s="88"/>
      <c r="AC1357" s="87"/>
      <c r="AD1357" s="89"/>
      <c r="AE1357" s="89"/>
      <c r="AG1357" s="89"/>
      <c r="AH1357" s="38"/>
    </row>
    <row r="1358" spans="1:34" ht="15">
      <c r="A1358" s="86"/>
      <c r="X1358" s="87"/>
      <c r="Y1358" s="87"/>
      <c r="Z1358" s="87"/>
      <c r="AA1358" s="87"/>
      <c r="AB1358" s="88"/>
      <c r="AC1358" s="87"/>
      <c r="AD1358" s="89"/>
      <c r="AE1358" s="89"/>
      <c r="AG1358" s="89"/>
      <c r="AH1358" s="38"/>
    </row>
    <row r="1359" spans="1:34" ht="15">
      <c r="A1359" s="86"/>
      <c r="X1359" s="87"/>
      <c r="Y1359" s="87"/>
      <c r="Z1359" s="87"/>
      <c r="AA1359" s="87"/>
      <c r="AB1359" s="88"/>
      <c r="AC1359" s="87"/>
      <c r="AD1359" s="89"/>
      <c r="AE1359" s="89"/>
      <c r="AG1359" s="89"/>
      <c r="AH1359" s="38"/>
    </row>
    <row r="1360" spans="1:34" ht="15">
      <c r="A1360" s="86"/>
      <c r="X1360" s="87"/>
      <c r="Y1360" s="87"/>
      <c r="Z1360" s="87"/>
      <c r="AA1360" s="87"/>
      <c r="AB1360" s="88"/>
      <c r="AC1360" s="87"/>
      <c r="AD1360" s="89"/>
      <c r="AE1360" s="89"/>
      <c r="AG1360" s="89"/>
      <c r="AH1360" s="38"/>
    </row>
    <row r="1361" spans="1:34" ht="15">
      <c r="A1361" s="86"/>
      <c r="X1361" s="87"/>
      <c r="Y1361" s="87"/>
      <c r="Z1361" s="87"/>
      <c r="AA1361" s="87"/>
      <c r="AB1361" s="88"/>
      <c r="AC1361" s="87"/>
      <c r="AD1361" s="89"/>
      <c r="AE1361" s="89"/>
      <c r="AG1361" s="89"/>
      <c r="AH1361" s="38"/>
    </row>
    <row r="1362" spans="1:34" ht="15">
      <c r="A1362" s="86"/>
      <c r="X1362" s="87"/>
      <c r="Y1362" s="87"/>
      <c r="Z1362" s="87"/>
      <c r="AA1362" s="87"/>
      <c r="AB1362" s="88"/>
      <c r="AC1362" s="87"/>
      <c r="AD1362" s="89"/>
      <c r="AE1362" s="89"/>
      <c r="AG1362" s="89"/>
      <c r="AH1362" s="38"/>
    </row>
    <row r="1363" spans="1:34" ht="15">
      <c r="A1363" s="86"/>
      <c r="X1363" s="87"/>
      <c r="Y1363" s="87"/>
      <c r="Z1363" s="87"/>
      <c r="AA1363" s="87"/>
      <c r="AB1363" s="88"/>
      <c r="AC1363" s="87"/>
      <c r="AD1363" s="89"/>
      <c r="AE1363" s="89"/>
      <c r="AG1363" s="89"/>
      <c r="AH1363" s="38"/>
    </row>
    <row r="1364" spans="1:34" ht="15">
      <c r="A1364" s="86"/>
      <c r="X1364" s="87"/>
      <c r="Y1364" s="87"/>
      <c r="Z1364" s="87"/>
      <c r="AA1364" s="87"/>
      <c r="AB1364" s="88"/>
      <c r="AC1364" s="87"/>
      <c r="AD1364" s="89"/>
      <c r="AE1364" s="89"/>
      <c r="AG1364" s="89"/>
      <c r="AH1364" s="38"/>
    </row>
    <row r="1365" spans="1:34" ht="15">
      <c r="A1365" s="86"/>
      <c r="X1365" s="87"/>
      <c r="Y1365" s="87"/>
      <c r="Z1365" s="87"/>
      <c r="AA1365" s="87"/>
      <c r="AB1365" s="88"/>
      <c r="AC1365" s="87"/>
      <c r="AD1365" s="89"/>
      <c r="AE1365" s="89"/>
      <c r="AG1365" s="89"/>
      <c r="AH1365" s="38"/>
    </row>
    <row r="1366" spans="1:34" ht="15">
      <c r="A1366" s="86"/>
      <c r="X1366" s="87"/>
      <c r="Y1366" s="87"/>
      <c r="Z1366" s="87"/>
      <c r="AA1366" s="87"/>
      <c r="AB1366" s="88"/>
      <c r="AC1366" s="87"/>
      <c r="AD1366" s="89"/>
      <c r="AE1366" s="89"/>
      <c r="AG1366" s="89"/>
      <c r="AH1366" s="38"/>
    </row>
    <row r="1367" spans="1:34" ht="15">
      <c r="A1367" s="86"/>
      <c r="X1367" s="87"/>
      <c r="Y1367" s="87"/>
      <c r="Z1367" s="87"/>
      <c r="AA1367" s="87"/>
      <c r="AB1367" s="88"/>
      <c r="AC1367" s="87"/>
      <c r="AD1367" s="89"/>
      <c r="AE1367" s="89"/>
      <c r="AG1367" s="89"/>
      <c r="AH1367" s="38"/>
    </row>
    <row r="1368" spans="1:34" ht="15">
      <c r="A1368" s="86"/>
      <c r="X1368" s="87"/>
      <c r="Y1368" s="87"/>
      <c r="Z1368" s="87"/>
      <c r="AA1368" s="87"/>
      <c r="AB1368" s="88"/>
      <c r="AC1368" s="87"/>
      <c r="AD1368" s="89"/>
      <c r="AE1368" s="89"/>
      <c r="AG1368" s="89"/>
      <c r="AH1368" s="38"/>
    </row>
    <row r="1369" spans="1:34" ht="15">
      <c r="A1369" s="86"/>
      <c r="X1369" s="87"/>
      <c r="Y1369" s="87"/>
      <c r="Z1369" s="87"/>
      <c r="AA1369" s="87"/>
      <c r="AB1369" s="88"/>
      <c r="AC1369" s="87"/>
      <c r="AD1369" s="89"/>
      <c r="AE1369" s="89"/>
      <c r="AG1369" s="89"/>
      <c r="AH1369" s="38"/>
    </row>
    <row r="1370" spans="1:34" ht="15">
      <c r="A1370" s="86"/>
      <c r="X1370" s="87"/>
      <c r="Y1370" s="87"/>
      <c r="Z1370" s="87"/>
      <c r="AA1370" s="87"/>
      <c r="AB1370" s="88"/>
      <c r="AC1370" s="87"/>
      <c r="AD1370" s="89"/>
      <c r="AE1370" s="89"/>
      <c r="AG1370" s="89"/>
      <c r="AH1370" s="38"/>
    </row>
    <row r="1371" spans="1:34" ht="15">
      <c r="A1371" s="86"/>
      <c r="X1371" s="87"/>
      <c r="Y1371" s="87"/>
      <c r="Z1371" s="87"/>
      <c r="AA1371" s="87"/>
      <c r="AB1371" s="88"/>
      <c r="AC1371" s="87"/>
      <c r="AD1371" s="89"/>
      <c r="AE1371" s="89"/>
      <c r="AG1371" s="89"/>
      <c r="AH1371" s="38"/>
    </row>
    <row r="1372" spans="1:34" ht="15">
      <c r="A1372" s="86"/>
      <c r="X1372" s="87"/>
      <c r="Y1372" s="87"/>
      <c r="Z1372" s="87"/>
      <c r="AA1372" s="87"/>
      <c r="AB1372" s="88"/>
      <c r="AC1372" s="87"/>
      <c r="AD1372" s="89"/>
      <c r="AE1372" s="89"/>
      <c r="AG1372" s="89"/>
      <c r="AH1372" s="38"/>
    </row>
    <row r="1373" spans="1:34" ht="15">
      <c r="A1373" s="86"/>
      <c r="X1373" s="87"/>
      <c r="Y1373" s="87"/>
      <c r="Z1373" s="87"/>
      <c r="AA1373" s="87"/>
      <c r="AB1373" s="88"/>
      <c r="AC1373" s="87"/>
      <c r="AD1373" s="89"/>
      <c r="AE1373" s="89"/>
      <c r="AG1373" s="89"/>
      <c r="AH1373" s="38"/>
    </row>
    <row r="1374" spans="1:34" ht="15">
      <c r="A1374" s="86"/>
      <c r="X1374" s="87"/>
      <c r="Y1374" s="87"/>
      <c r="Z1374" s="87"/>
      <c r="AA1374" s="87"/>
      <c r="AB1374" s="88"/>
      <c r="AC1374" s="87"/>
      <c r="AD1374" s="89"/>
      <c r="AE1374" s="89"/>
      <c r="AG1374" s="89"/>
      <c r="AH1374" s="38"/>
    </row>
    <row r="1375" spans="1:34" ht="15">
      <c r="A1375" s="86"/>
      <c r="X1375" s="87"/>
      <c r="Y1375" s="87"/>
      <c r="Z1375" s="87"/>
      <c r="AA1375" s="87"/>
      <c r="AB1375" s="88"/>
      <c r="AC1375" s="87"/>
      <c r="AD1375" s="89"/>
      <c r="AE1375" s="89"/>
      <c r="AG1375" s="89"/>
      <c r="AH1375" s="38"/>
    </row>
    <row r="1376" spans="1:34" ht="15">
      <c r="A1376" s="86"/>
      <c r="X1376" s="87"/>
      <c r="Y1376" s="87"/>
      <c r="Z1376" s="87"/>
      <c r="AA1376" s="87"/>
      <c r="AB1376" s="88"/>
      <c r="AC1376" s="87"/>
      <c r="AD1376" s="89"/>
      <c r="AE1376" s="89"/>
      <c r="AG1376" s="89"/>
      <c r="AH1376" s="38"/>
    </row>
    <row r="1377" spans="1:34" ht="15">
      <c r="A1377" s="86"/>
      <c r="X1377" s="87"/>
      <c r="Y1377" s="87"/>
      <c r="Z1377" s="87"/>
      <c r="AA1377" s="87"/>
      <c r="AB1377" s="88"/>
      <c r="AC1377" s="87"/>
      <c r="AD1377" s="89"/>
      <c r="AE1377" s="89"/>
      <c r="AG1377" s="89"/>
      <c r="AH1377" s="38"/>
    </row>
    <row r="1378" spans="1:34" ht="15">
      <c r="A1378" s="86"/>
      <c r="X1378" s="87"/>
      <c r="Y1378" s="87"/>
      <c r="Z1378" s="87"/>
      <c r="AA1378" s="87"/>
      <c r="AB1378" s="88"/>
      <c r="AC1378" s="87"/>
      <c r="AD1378" s="89"/>
      <c r="AE1378" s="89"/>
      <c r="AG1378" s="89"/>
      <c r="AH1378" s="38"/>
    </row>
    <row r="1379" spans="1:34" ht="15">
      <c r="A1379" s="86"/>
      <c r="X1379" s="87"/>
      <c r="Y1379" s="87"/>
      <c r="Z1379" s="87"/>
      <c r="AA1379" s="87"/>
      <c r="AB1379" s="88"/>
      <c r="AC1379" s="87"/>
      <c r="AD1379" s="89"/>
      <c r="AE1379" s="89"/>
      <c r="AG1379" s="89"/>
      <c r="AH1379" s="38"/>
    </row>
    <row r="1380" spans="1:34" ht="15">
      <c r="A1380" s="86"/>
      <c r="X1380" s="87"/>
      <c r="Y1380" s="87"/>
      <c r="Z1380" s="87"/>
      <c r="AA1380" s="87"/>
      <c r="AB1380" s="88"/>
      <c r="AC1380" s="87"/>
      <c r="AD1380" s="89"/>
      <c r="AE1380" s="89"/>
      <c r="AG1380" s="89"/>
      <c r="AH1380" s="38"/>
    </row>
    <row r="1381" spans="1:34" ht="15">
      <c r="A1381" s="86"/>
      <c r="X1381" s="87"/>
      <c r="Y1381" s="87"/>
      <c r="Z1381" s="87"/>
      <c r="AA1381" s="87"/>
      <c r="AB1381" s="88"/>
      <c r="AC1381" s="87"/>
      <c r="AD1381" s="89"/>
      <c r="AE1381" s="89"/>
      <c r="AG1381" s="89"/>
      <c r="AH1381" s="38"/>
    </row>
    <row r="1382" spans="1:34" ht="15">
      <c r="A1382" s="86"/>
      <c r="X1382" s="87"/>
      <c r="Y1382" s="87"/>
      <c r="Z1382" s="87"/>
      <c r="AA1382" s="87"/>
      <c r="AB1382" s="88"/>
      <c r="AC1382" s="87"/>
      <c r="AD1382" s="89"/>
      <c r="AE1382" s="89"/>
      <c r="AG1382" s="89"/>
      <c r="AH1382" s="38"/>
    </row>
    <row r="1383" spans="1:34" ht="15">
      <c r="A1383" s="86"/>
      <c r="X1383" s="87"/>
      <c r="Y1383" s="87"/>
      <c r="Z1383" s="87"/>
      <c r="AA1383" s="87"/>
      <c r="AB1383" s="88"/>
      <c r="AC1383" s="87"/>
      <c r="AD1383" s="89"/>
      <c r="AE1383" s="89"/>
      <c r="AG1383" s="89"/>
      <c r="AH1383" s="38"/>
    </row>
    <row r="1384" spans="1:34" ht="15">
      <c r="A1384" s="86"/>
      <c r="X1384" s="87"/>
      <c r="Y1384" s="87"/>
      <c r="Z1384" s="87"/>
      <c r="AA1384" s="87"/>
      <c r="AB1384" s="88"/>
      <c r="AC1384" s="87"/>
      <c r="AD1384" s="89"/>
      <c r="AE1384" s="89"/>
      <c r="AG1384" s="89"/>
      <c r="AH1384" s="38"/>
    </row>
    <row r="1385" spans="1:34" ht="15">
      <c r="A1385" s="86"/>
      <c r="X1385" s="87"/>
      <c r="Y1385" s="87"/>
      <c r="Z1385" s="87"/>
      <c r="AA1385" s="87"/>
      <c r="AB1385" s="88"/>
      <c r="AC1385" s="87"/>
      <c r="AD1385" s="89"/>
      <c r="AE1385" s="89"/>
      <c r="AG1385" s="89"/>
      <c r="AH1385" s="38"/>
    </row>
    <row r="1386" spans="1:34" ht="15">
      <c r="A1386" s="86"/>
      <c r="X1386" s="87"/>
      <c r="Y1386" s="87"/>
      <c r="Z1386" s="87"/>
      <c r="AA1386" s="87"/>
      <c r="AB1386" s="88"/>
      <c r="AC1386" s="87"/>
      <c r="AD1386" s="89"/>
      <c r="AE1386" s="89"/>
      <c r="AG1386" s="89"/>
      <c r="AH1386" s="38"/>
    </row>
    <row r="1387" spans="1:34" ht="15">
      <c r="A1387" s="86"/>
      <c r="X1387" s="87"/>
      <c r="Y1387" s="87"/>
      <c r="Z1387" s="87"/>
      <c r="AA1387" s="87"/>
      <c r="AB1387" s="88"/>
      <c r="AC1387" s="87"/>
      <c r="AD1387" s="89"/>
      <c r="AE1387" s="89"/>
      <c r="AG1387" s="89"/>
      <c r="AH1387" s="38"/>
    </row>
    <row r="1388" spans="1:34" ht="15">
      <c r="A1388" s="86"/>
      <c r="X1388" s="87"/>
      <c r="Y1388" s="87"/>
      <c r="Z1388" s="87"/>
      <c r="AA1388" s="87"/>
      <c r="AB1388" s="88"/>
      <c r="AC1388" s="87"/>
      <c r="AD1388" s="89"/>
      <c r="AE1388" s="89"/>
      <c r="AG1388" s="89"/>
      <c r="AH1388" s="38"/>
    </row>
    <row r="1389" spans="1:34" ht="15">
      <c r="A1389" s="86"/>
      <c r="X1389" s="87"/>
      <c r="Y1389" s="87"/>
      <c r="Z1389" s="87"/>
      <c r="AA1389" s="87"/>
      <c r="AB1389" s="88"/>
      <c r="AC1389" s="87"/>
      <c r="AD1389" s="89"/>
      <c r="AE1389" s="89"/>
      <c r="AG1389" s="89"/>
      <c r="AH1389" s="38"/>
    </row>
    <row r="1390" spans="1:34" ht="15">
      <c r="A1390" s="86"/>
      <c r="X1390" s="87"/>
      <c r="Y1390" s="87"/>
      <c r="Z1390" s="87"/>
      <c r="AA1390" s="87"/>
      <c r="AB1390" s="88"/>
      <c r="AC1390" s="87"/>
      <c r="AD1390" s="89"/>
      <c r="AE1390" s="89"/>
      <c r="AG1390" s="89"/>
      <c r="AH1390" s="38"/>
    </row>
    <row r="1391" spans="1:34" ht="15">
      <c r="A1391" s="86"/>
      <c r="X1391" s="87"/>
      <c r="Y1391" s="87"/>
      <c r="Z1391" s="87"/>
      <c r="AA1391" s="87"/>
      <c r="AB1391" s="88"/>
      <c r="AC1391" s="87"/>
      <c r="AD1391" s="89"/>
      <c r="AE1391" s="89"/>
      <c r="AG1391" s="89"/>
      <c r="AH1391" s="38"/>
    </row>
    <row r="1392" spans="1:34" ht="15">
      <c r="A1392" s="86"/>
      <c r="X1392" s="87"/>
      <c r="Y1392" s="87"/>
      <c r="Z1392" s="87"/>
      <c r="AA1392" s="87"/>
      <c r="AB1392" s="88"/>
      <c r="AC1392" s="87"/>
      <c r="AD1392" s="89"/>
      <c r="AE1392" s="89"/>
      <c r="AG1392" s="89"/>
      <c r="AH1392" s="38"/>
    </row>
    <row r="1393" spans="1:34" ht="15">
      <c r="A1393" s="86"/>
      <c r="X1393" s="87"/>
      <c r="Y1393" s="87"/>
      <c r="Z1393" s="87"/>
      <c r="AA1393" s="87"/>
      <c r="AB1393" s="88"/>
      <c r="AC1393" s="87"/>
      <c r="AD1393" s="89"/>
      <c r="AE1393" s="89"/>
      <c r="AG1393" s="89"/>
      <c r="AH1393" s="38"/>
    </row>
    <row r="1394" spans="1:34" ht="15">
      <c r="A1394" s="86"/>
      <c r="X1394" s="87"/>
      <c r="Y1394" s="87"/>
      <c r="Z1394" s="87"/>
      <c r="AA1394" s="87"/>
      <c r="AB1394" s="88"/>
      <c r="AC1394" s="87"/>
      <c r="AD1394" s="89"/>
      <c r="AE1394" s="89"/>
      <c r="AG1394" s="89"/>
      <c r="AH1394" s="38"/>
    </row>
    <row r="1395" spans="1:34" ht="15">
      <c r="A1395" s="86"/>
      <c r="X1395" s="87"/>
      <c r="Y1395" s="87"/>
      <c r="Z1395" s="87"/>
      <c r="AA1395" s="87"/>
      <c r="AB1395" s="88"/>
      <c r="AC1395" s="87"/>
      <c r="AD1395" s="89"/>
      <c r="AE1395" s="89"/>
      <c r="AG1395" s="89"/>
      <c r="AH1395" s="38"/>
    </row>
    <row r="1396" spans="1:34" ht="15">
      <c r="A1396" s="86"/>
      <c r="X1396" s="87"/>
      <c r="Y1396" s="87"/>
      <c r="Z1396" s="87"/>
      <c r="AA1396" s="87"/>
      <c r="AB1396" s="88"/>
      <c r="AC1396" s="87"/>
      <c r="AD1396" s="89"/>
      <c r="AE1396" s="89"/>
      <c r="AG1396" s="89"/>
      <c r="AH1396" s="38"/>
    </row>
    <row r="1397" spans="1:34" ht="15">
      <c r="A1397" s="86"/>
      <c r="X1397" s="87"/>
      <c r="Y1397" s="87"/>
      <c r="Z1397" s="87"/>
      <c r="AA1397" s="87"/>
      <c r="AB1397" s="88"/>
      <c r="AC1397" s="87"/>
      <c r="AD1397" s="89"/>
      <c r="AE1397" s="89"/>
      <c r="AG1397" s="89"/>
      <c r="AH1397" s="38"/>
    </row>
    <row r="1398" spans="1:34" ht="15">
      <c r="A1398" s="86"/>
      <c r="X1398" s="87"/>
      <c r="Y1398" s="87"/>
      <c r="Z1398" s="87"/>
      <c r="AA1398" s="87"/>
      <c r="AB1398" s="88"/>
      <c r="AC1398" s="87"/>
      <c r="AD1398" s="89"/>
      <c r="AE1398" s="89"/>
      <c r="AG1398" s="89"/>
      <c r="AH1398" s="38"/>
    </row>
    <row r="1399" spans="1:34" ht="15">
      <c r="A1399" s="86"/>
      <c r="X1399" s="87"/>
      <c r="Y1399" s="87"/>
      <c r="Z1399" s="87"/>
      <c r="AA1399" s="87"/>
      <c r="AB1399" s="88"/>
      <c r="AC1399" s="87"/>
      <c r="AD1399" s="89"/>
      <c r="AE1399" s="89"/>
      <c r="AG1399" s="89"/>
      <c r="AH1399" s="38"/>
    </row>
    <row r="1400" spans="1:34" ht="15">
      <c r="A1400" s="86"/>
      <c r="X1400" s="87"/>
      <c r="Y1400" s="87"/>
      <c r="Z1400" s="87"/>
      <c r="AA1400" s="87"/>
      <c r="AB1400" s="88"/>
      <c r="AC1400" s="87"/>
      <c r="AD1400" s="89"/>
      <c r="AE1400" s="89"/>
      <c r="AG1400" s="89"/>
      <c r="AH1400" s="38"/>
    </row>
    <row r="1401" spans="1:34" ht="15">
      <c r="A1401" s="86"/>
      <c r="X1401" s="87"/>
      <c r="Y1401" s="87"/>
      <c r="Z1401" s="87"/>
      <c r="AA1401" s="87"/>
      <c r="AB1401" s="88"/>
      <c r="AC1401" s="87"/>
      <c r="AD1401" s="89"/>
      <c r="AE1401" s="89"/>
      <c r="AG1401" s="89"/>
      <c r="AH1401" s="38"/>
    </row>
    <row r="1402" spans="1:34" ht="15">
      <c r="A1402" s="86"/>
      <c r="X1402" s="87"/>
      <c r="Y1402" s="87"/>
      <c r="Z1402" s="87"/>
      <c r="AA1402" s="87"/>
      <c r="AB1402" s="88"/>
      <c r="AC1402" s="87"/>
      <c r="AD1402" s="89"/>
      <c r="AE1402" s="89"/>
      <c r="AG1402" s="89"/>
      <c r="AH1402" s="38"/>
    </row>
    <row r="1403" spans="1:34" ht="15">
      <c r="A1403" s="86"/>
      <c r="X1403" s="87"/>
      <c r="Y1403" s="87"/>
      <c r="Z1403" s="87"/>
      <c r="AA1403" s="87"/>
      <c r="AB1403" s="88"/>
      <c r="AC1403" s="87"/>
      <c r="AD1403" s="89"/>
      <c r="AE1403" s="89"/>
      <c r="AG1403" s="89"/>
      <c r="AH1403" s="38"/>
    </row>
    <row r="1404" spans="1:34" ht="15">
      <c r="A1404" s="86"/>
      <c r="X1404" s="87"/>
      <c r="Y1404" s="87"/>
      <c r="Z1404" s="87"/>
      <c r="AA1404" s="87"/>
      <c r="AB1404" s="88"/>
      <c r="AC1404" s="87"/>
      <c r="AD1404" s="89"/>
      <c r="AE1404" s="89"/>
      <c r="AG1404" s="89"/>
      <c r="AH1404" s="38"/>
    </row>
    <row r="1405" spans="1:34" ht="15">
      <c r="A1405" s="86"/>
      <c r="X1405" s="87"/>
      <c r="Y1405" s="87"/>
      <c r="Z1405" s="87"/>
      <c r="AA1405" s="87"/>
      <c r="AB1405" s="88"/>
      <c r="AC1405" s="87"/>
      <c r="AD1405" s="89"/>
      <c r="AE1405" s="89"/>
      <c r="AG1405" s="89"/>
      <c r="AH1405" s="38"/>
    </row>
    <row r="1406" spans="1:34" ht="15">
      <c r="A1406" s="86"/>
      <c r="X1406" s="87"/>
      <c r="Y1406" s="87"/>
      <c r="Z1406" s="87"/>
      <c r="AA1406" s="87"/>
      <c r="AB1406" s="88"/>
      <c r="AC1406" s="87"/>
      <c r="AD1406" s="89"/>
      <c r="AE1406" s="89"/>
      <c r="AG1406" s="89"/>
      <c r="AH1406" s="38"/>
    </row>
    <row r="1407" spans="1:34" ht="15">
      <c r="A1407" s="86"/>
      <c r="X1407" s="87"/>
      <c r="Y1407" s="87"/>
      <c r="Z1407" s="87"/>
      <c r="AA1407" s="87"/>
      <c r="AB1407" s="88"/>
      <c r="AC1407" s="87"/>
      <c r="AD1407" s="89"/>
      <c r="AE1407" s="89"/>
      <c r="AG1407" s="89"/>
      <c r="AH1407" s="38"/>
    </row>
    <row r="1408" spans="1:34" ht="15">
      <c r="A1408" s="86"/>
      <c r="X1408" s="87"/>
      <c r="Y1408" s="87"/>
      <c r="Z1408" s="87"/>
      <c r="AA1408" s="87"/>
      <c r="AB1408" s="88"/>
      <c r="AC1408" s="87"/>
      <c r="AD1408" s="89"/>
      <c r="AE1408" s="89"/>
      <c r="AG1408" s="89"/>
      <c r="AH1408" s="38"/>
    </row>
    <row r="1409" spans="1:34" ht="15">
      <c r="A1409" s="86"/>
      <c r="X1409" s="87"/>
      <c r="Y1409" s="87"/>
      <c r="Z1409" s="87"/>
      <c r="AA1409" s="87"/>
      <c r="AB1409" s="88"/>
      <c r="AC1409" s="87"/>
      <c r="AD1409" s="89"/>
      <c r="AE1409" s="89"/>
      <c r="AG1409" s="89"/>
      <c r="AH1409" s="38"/>
    </row>
    <row r="1410" spans="1:34" ht="15">
      <c r="A1410" s="86"/>
      <c r="X1410" s="87"/>
      <c r="Y1410" s="87"/>
      <c r="Z1410" s="87"/>
      <c r="AA1410" s="87"/>
      <c r="AB1410" s="88"/>
      <c r="AC1410" s="87"/>
      <c r="AD1410" s="89"/>
      <c r="AE1410" s="89"/>
      <c r="AG1410" s="89"/>
      <c r="AH1410" s="38"/>
    </row>
    <row r="1411" spans="1:34" ht="15">
      <c r="A1411" s="86"/>
      <c r="X1411" s="87"/>
      <c r="Y1411" s="87"/>
      <c r="Z1411" s="87"/>
      <c r="AA1411" s="87"/>
      <c r="AB1411" s="88"/>
      <c r="AC1411" s="87"/>
      <c r="AD1411" s="89"/>
      <c r="AE1411" s="89"/>
      <c r="AG1411" s="89"/>
      <c r="AH1411" s="38"/>
    </row>
    <row r="1412" spans="1:34" ht="15">
      <c r="A1412" s="86"/>
      <c r="X1412" s="87"/>
      <c r="Y1412" s="87"/>
      <c r="Z1412" s="87"/>
      <c r="AA1412" s="87"/>
      <c r="AB1412" s="88"/>
      <c r="AC1412" s="87"/>
      <c r="AD1412" s="89"/>
      <c r="AE1412" s="89"/>
      <c r="AG1412" s="89"/>
      <c r="AH1412" s="38"/>
    </row>
    <row r="1413" spans="1:34" ht="15">
      <c r="A1413" s="86"/>
      <c r="X1413" s="87"/>
      <c r="Y1413" s="87"/>
      <c r="Z1413" s="87"/>
      <c r="AA1413" s="87"/>
      <c r="AB1413" s="88"/>
      <c r="AC1413" s="87"/>
      <c r="AD1413" s="89"/>
      <c r="AE1413" s="89"/>
      <c r="AG1413" s="89"/>
      <c r="AH1413" s="38"/>
    </row>
    <row r="1414" spans="1:34" ht="15">
      <c r="A1414" s="86"/>
      <c r="X1414" s="87"/>
      <c r="Y1414" s="87"/>
      <c r="Z1414" s="87"/>
      <c r="AA1414" s="87"/>
      <c r="AB1414" s="88"/>
      <c r="AC1414" s="87"/>
      <c r="AD1414" s="89"/>
      <c r="AE1414" s="89"/>
      <c r="AG1414" s="89"/>
      <c r="AH1414" s="38"/>
    </row>
    <row r="1415" spans="1:34" ht="15">
      <c r="A1415" s="86"/>
      <c r="X1415" s="87"/>
      <c r="Y1415" s="87"/>
      <c r="Z1415" s="87"/>
      <c r="AA1415" s="87"/>
      <c r="AB1415" s="88"/>
      <c r="AC1415" s="87"/>
      <c r="AD1415" s="89"/>
      <c r="AE1415" s="89"/>
      <c r="AG1415" s="89"/>
      <c r="AH1415" s="38"/>
    </row>
    <row r="1416" spans="1:34" ht="15">
      <c r="A1416" s="86"/>
      <c r="X1416" s="87"/>
      <c r="Y1416" s="87"/>
      <c r="Z1416" s="87"/>
      <c r="AA1416" s="87"/>
      <c r="AB1416" s="88"/>
      <c r="AC1416" s="87"/>
      <c r="AD1416" s="89"/>
      <c r="AE1416" s="89"/>
      <c r="AG1416" s="89"/>
      <c r="AH1416" s="38"/>
    </row>
    <row r="1417" spans="1:34" ht="15">
      <c r="A1417" s="86"/>
      <c r="X1417" s="87"/>
      <c r="Y1417" s="87"/>
      <c r="Z1417" s="87"/>
      <c r="AA1417" s="87"/>
      <c r="AB1417" s="88"/>
      <c r="AC1417" s="87"/>
      <c r="AD1417" s="89"/>
      <c r="AE1417" s="89"/>
      <c r="AG1417" s="89"/>
      <c r="AH1417" s="38"/>
    </row>
    <row r="1418" spans="1:34" ht="15">
      <c r="A1418" s="86"/>
      <c r="X1418" s="87"/>
      <c r="Y1418" s="87"/>
      <c r="Z1418" s="87"/>
      <c r="AA1418" s="87"/>
      <c r="AB1418" s="88"/>
      <c r="AC1418" s="87"/>
      <c r="AD1418" s="89"/>
      <c r="AE1418" s="89"/>
      <c r="AG1418" s="89"/>
      <c r="AH1418" s="38"/>
    </row>
    <row r="1419" spans="1:34" ht="15">
      <c r="A1419" s="86"/>
      <c r="X1419" s="87"/>
      <c r="Y1419" s="87"/>
      <c r="Z1419" s="87"/>
      <c r="AA1419" s="87"/>
      <c r="AB1419" s="88"/>
      <c r="AC1419" s="87"/>
      <c r="AD1419" s="89"/>
      <c r="AE1419" s="89"/>
      <c r="AG1419" s="89"/>
      <c r="AH1419" s="38"/>
    </row>
    <row r="1420" spans="1:34" ht="15">
      <c r="A1420" s="86"/>
      <c r="X1420" s="87"/>
      <c r="Y1420" s="87"/>
      <c r="Z1420" s="87"/>
      <c r="AA1420" s="87"/>
      <c r="AB1420" s="88"/>
      <c r="AC1420" s="87"/>
      <c r="AD1420" s="89"/>
      <c r="AE1420" s="89"/>
      <c r="AG1420" s="89"/>
      <c r="AH1420" s="38"/>
    </row>
    <row r="1421" spans="1:34" ht="15">
      <c r="A1421" s="86"/>
      <c r="X1421" s="87"/>
      <c r="Y1421" s="87"/>
      <c r="Z1421" s="87"/>
      <c r="AA1421" s="87"/>
      <c r="AB1421" s="88"/>
      <c r="AC1421" s="87"/>
      <c r="AD1421" s="89"/>
      <c r="AE1421" s="89"/>
      <c r="AG1421" s="89"/>
      <c r="AH1421" s="38"/>
    </row>
    <row r="1422" spans="1:34" ht="15">
      <c r="A1422" s="86"/>
      <c r="X1422" s="87"/>
      <c r="Y1422" s="87"/>
      <c r="Z1422" s="87"/>
      <c r="AA1422" s="87"/>
      <c r="AB1422" s="88"/>
      <c r="AC1422" s="87"/>
      <c r="AD1422" s="89"/>
      <c r="AE1422" s="89"/>
      <c r="AG1422" s="89"/>
      <c r="AH1422" s="38"/>
    </row>
    <row r="1423" spans="1:34" ht="15">
      <c r="A1423" s="86"/>
      <c r="X1423" s="87"/>
      <c r="Y1423" s="87"/>
      <c r="Z1423" s="87"/>
      <c r="AA1423" s="87"/>
      <c r="AB1423" s="88"/>
      <c r="AC1423" s="87"/>
      <c r="AD1423" s="89"/>
      <c r="AE1423" s="89"/>
      <c r="AG1423" s="89"/>
      <c r="AH1423" s="38"/>
    </row>
    <row r="1424" spans="1:34" ht="15">
      <c r="A1424" s="86"/>
      <c r="X1424" s="87"/>
      <c r="Y1424" s="87"/>
      <c r="Z1424" s="87"/>
      <c r="AA1424" s="87"/>
      <c r="AB1424" s="88"/>
      <c r="AC1424" s="87"/>
      <c r="AD1424" s="89"/>
      <c r="AE1424" s="89"/>
      <c r="AG1424" s="89"/>
      <c r="AH1424" s="38"/>
    </row>
    <row r="1425" spans="1:34" ht="15">
      <c r="A1425" s="86"/>
      <c r="X1425" s="87"/>
      <c r="Y1425" s="87"/>
      <c r="Z1425" s="87"/>
      <c r="AA1425" s="87"/>
      <c r="AB1425" s="88"/>
      <c r="AC1425" s="87"/>
      <c r="AD1425" s="89"/>
      <c r="AE1425" s="89"/>
      <c r="AG1425" s="89"/>
      <c r="AH1425" s="38"/>
    </row>
    <row r="1426" spans="1:34" ht="15">
      <c r="A1426" s="86"/>
      <c r="X1426" s="87"/>
      <c r="Y1426" s="87"/>
      <c r="Z1426" s="87"/>
      <c r="AA1426" s="87"/>
      <c r="AB1426" s="88"/>
      <c r="AC1426" s="87"/>
      <c r="AD1426" s="89"/>
      <c r="AE1426" s="89"/>
      <c r="AG1426" s="89"/>
      <c r="AH1426" s="38"/>
    </row>
    <row r="1427" spans="1:34" ht="15">
      <c r="A1427" s="86"/>
      <c r="X1427" s="87"/>
      <c r="Y1427" s="87"/>
      <c r="Z1427" s="87"/>
      <c r="AA1427" s="87"/>
      <c r="AB1427" s="88"/>
      <c r="AC1427" s="87"/>
      <c r="AD1427" s="89"/>
      <c r="AE1427" s="89"/>
      <c r="AG1427" s="89"/>
      <c r="AH1427" s="38"/>
    </row>
    <row r="1428" spans="1:34" ht="15">
      <c r="A1428" s="86"/>
      <c r="X1428" s="87"/>
      <c r="Y1428" s="87"/>
      <c r="Z1428" s="87"/>
      <c r="AA1428" s="87"/>
      <c r="AB1428" s="88"/>
      <c r="AC1428" s="87"/>
      <c r="AD1428" s="89"/>
      <c r="AE1428" s="89"/>
      <c r="AG1428" s="89"/>
      <c r="AH1428" s="38"/>
    </row>
    <row r="1429" spans="1:34" ht="15">
      <c r="A1429" s="86"/>
      <c r="X1429" s="87"/>
      <c r="Y1429" s="87"/>
      <c r="Z1429" s="87"/>
      <c r="AA1429" s="87"/>
      <c r="AB1429" s="88"/>
      <c r="AC1429" s="87"/>
      <c r="AD1429" s="89"/>
      <c r="AE1429" s="89"/>
      <c r="AG1429" s="89"/>
      <c r="AH1429" s="38"/>
    </row>
    <row r="1430" spans="1:34" ht="15">
      <c r="A1430" s="86"/>
      <c r="X1430" s="87"/>
      <c r="Y1430" s="87"/>
      <c r="Z1430" s="87"/>
      <c r="AA1430" s="87"/>
      <c r="AB1430" s="88"/>
      <c r="AC1430" s="87"/>
      <c r="AD1430" s="89"/>
      <c r="AE1430" s="89"/>
      <c r="AG1430" s="89"/>
      <c r="AH1430" s="38"/>
    </row>
    <row r="1431" spans="1:34" ht="15">
      <c r="A1431" s="86"/>
      <c r="X1431" s="87"/>
      <c r="Y1431" s="87"/>
      <c r="Z1431" s="87"/>
      <c r="AA1431" s="87"/>
      <c r="AB1431" s="88"/>
      <c r="AC1431" s="87"/>
      <c r="AD1431" s="89"/>
      <c r="AE1431" s="89"/>
      <c r="AG1431" s="89"/>
      <c r="AH1431" s="38"/>
    </row>
    <row r="1432" spans="1:34" ht="15">
      <c r="A1432" s="86"/>
      <c r="X1432" s="87"/>
      <c r="Y1432" s="87"/>
      <c r="Z1432" s="87"/>
      <c r="AA1432" s="87"/>
      <c r="AB1432" s="88"/>
      <c r="AC1432" s="87"/>
      <c r="AD1432" s="89"/>
      <c r="AE1432" s="89"/>
      <c r="AG1432" s="89"/>
      <c r="AH1432" s="38"/>
    </row>
    <row r="1433" spans="1:34" ht="15">
      <c r="A1433" s="86"/>
      <c r="X1433" s="87"/>
      <c r="Y1433" s="87"/>
      <c r="Z1433" s="87"/>
      <c r="AA1433" s="87"/>
      <c r="AB1433" s="88"/>
      <c r="AC1433" s="87"/>
      <c r="AD1433" s="89"/>
      <c r="AE1433" s="89"/>
      <c r="AG1433" s="89"/>
      <c r="AH1433" s="38"/>
    </row>
    <row r="1434" spans="1:34" ht="15">
      <c r="A1434" s="86"/>
      <c r="X1434" s="87"/>
      <c r="Y1434" s="87"/>
      <c r="Z1434" s="87"/>
      <c r="AA1434" s="87"/>
      <c r="AB1434" s="88"/>
      <c r="AC1434" s="87"/>
      <c r="AD1434" s="89"/>
      <c r="AE1434" s="89"/>
      <c r="AG1434" s="89"/>
      <c r="AH1434" s="38"/>
    </row>
    <row r="1435" spans="1:34" ht="15">
      <c r="A1435" s="86"/>
      <c r="X1435" s="87"/>
      <c r="Y1435" s="87"/>
      <c r="Z1435" s="87"/>
      <c r="AA1435" s="87"/>
      <c r="AB1435" s="88"/>
      <c r="AC1435" s="87"/>
      <c r="AD1435" s="89"/>
      <c r="AE1435" s="89"/>
      <c r="AG1435" s="89"/>
      <c r="AH1435" s="38"/>
    </row>
    <row r="1436" spans="1:34" ht="15">
      <c r="A1436" s="86"/>
      <c r="X1436" s="87"/>
      <c r="Y1436" s="87"/>
      <c r="Z1436" s="87"/>
      <c r="AA1436" s="87"/>
      <c r="AB1436" s="88"/>
      <c r="AC1436" s="87"/>
      <c r="AD1436" s="89"/>
      <c r="AE1436" s="89"/>
      <c r="AG1436" s="89"/>
      <c r="AH1436" s="38"/>
    </row>
    <row r="1437" spans="1:34" ht="15">
      <c r="A1437" s="86"/>
      <c r="X1437" s="87"/>
      <c r="Y1437" s="87"/>
      <c r="Z1437" s="87"/>
      <c r="AA1437" s="87"/>
      <c r="AB1437" s="88"/>
      <c r="AC1437" s="87"/>
      <c r="AD1437" s="89"/>
      <c r="AE1437" s="89"/>
      <c r="AG1437" s="89"/>
      <c r="AH1437" s="38"/>
    </row>
    <row r="1438" spans="1:34" ht="15">
      <c r="A1438" s="86"/>
      <c r="X1438" s="87"/>
      <c r="Y1438" s="87"/>
      <c r="Z1438" s="87"/>
      <c r="AA1438" s="87"/>
      <c r="AB1438" s="88"/>
      <c r="AC1438" s="87"/>
      <c r="AD1438" s="89"/>
      <c r="AE1438" s="89"/>
      <c r="AG1438" s="89"/>
      <c r="AH1438" s="38"/>
    </row>
    <row r="1439" spans="1:34" ht="15">
      <c r="A1439" s="86"/>
      <c r="X1439" s="87"/>
      <c r="Y1439" s="87"/>
      <c r="Z1439" s="87"/>
      <c r="AA1439" s="87"/>
      <c r="AB1439" s="88"/>
      <c r="AC1439" s="87"/>
      <c r="AD1439" s="89"/>
      <c r="AE1439" s="89"/>
      <c r="AG1439" s="89"/>
      <c r="AH1439" s="38"/>
    </row>
    <row r="1440" spans="1:34" ht="15">
      <c r="A1440" s="86"/>
      <c r="X1440" s="87"/>
      <c r="Y1440" s="87"/>
      <c r="Z1440" s="87"/>
      <c r="AA1440" s="87"/>
      <c r="AB1440" s="88"/>
      <c r="AC1440" s="87"/>
      <c r="AD1440" s="89"/>
      <c r="AE1440" s="89"/>
      <c r="AG1440" s="89"/>
      <c r="AH1440" s="38"/>
    </row>
    <row r="1441" spans="1:34" ht="15">
      <c r="A1441" s="86"/>
      <c r="X1441" s="87"/>
      <c r="Y1441" s="87"/>
      <c r="Z1441" s="87"/>
      <c r="AA1441" s="87"/>
      <c r="AB1441" s="88"/>
      <c r="AC1441" s="87"/>
      <c r="AD1441" s="89"/>
      <c r="AE1441" s="89"/>
      <c r="AG1441" s="89"/>
      <c r="AH1441" s="38"/>
    </row>
    <row r="1442" spans="1:34" ht="15">
      <c r="A1442" s="86"/>
      <c r="X1442" s="87"/>
      <c r="Y1442" s="87"/>
      <c r="Z1442" s="87"/>
      <c r="AA1442" s="87"/>
      <c r="AB1442" s="88"/>
      <c r="AC1442" s="87"/>
      <c r="AD1442" s="89"/>
      <c r="AE1442" s="89"/>
      <c r="AG1442" s="89"/>
      <c r="AH1442" s="38"/>
    </row>
    <row r="1443" spans="1:34" ht="15">
      <c r="A1443" s="86"/>
      <c r="X1443" s="87"/>
      <c r="Y1443" s="87"/>
      <c r="Z1443" s="87"/>
      <c r="AA1443" s="87"/>
      <c r="AB1443" s="88"/>
      <c r="AC1443" s="87"/>
      <c r="AD1443" s="89"/>
      <c r="AE1443" s="89"/>
      <c r="AG1443" s="89"/>
      <c r="AH1443" s="38"/>
    </row>
    <row r="1444" spans="1:34" ht="15">
      <c r="A1444" s="86"/>
      <c r="X1444" s="87"/>
      <c r="Y1444" s="87"/>
      <c r="Z1444" s="87"/>
      <c r="AA1444" s="87"/>
      <c r="AB1444" s="88"/>
      <c r="AC1444" s="87"/>
      <c r="AD1444" s="89"/>
      <c r="AE1444" s="89"/>
      <c r="AG1444" s="89"/>
      <c r="AH1444" s="38"/>
    </row>
    <row r="1445" spans="1:34" ht="15">
      <c r="A1445" s="86"/>
      <c r="X1445" s="87"/>
      <c r="Y1445" s="87"/>
      <c r="Z1445" s="87"/>
      <c r="AA1445" s="87"/>
      <c r="AB1445" s="88"/>
      <c r="AC1445" s="87"/>
      <c r="AD1445" s="89"/>
      <c r="AE1445" s="89"/>
      <c r="AG1445" s="89"/>
      <c r="AH1445" s="38"/>
    </row>
    <row r="1446" spans="1:34" ht="15">
      <c r="A1446" s="86"/>
      <c r="X1446" s="87"/>
      <c r="Y1446" s="87"/>
      <c r="Z1446" s="87"/>
      <c r="AA1446" s="87"/>
      <c r="AB1446" s="88"/>
      <c r="AC1446" s="87"/>
      <c r="AD1446" s="89"/>
      <c r="AE1446" s="89"/>
      <c r="AG1446" s="89"/>
      <c r="AH1446" s="38"/>
    </row>
    <row r="1447" spans="1:34" ht="15">
      <c r="A1447" s="86"/>
      <c r="X1447" s="87"/>
      <c r="Y1447" s="87"/>
      <c r="Z1447" s="87"/>
      <c r="AA1447" s="87"/>
      <c r="AB1447" s="88"/>
      <c r="AC1447" s="87"/>
      <c r="AD1447" s="89"/>
      <c r="AE1447" s="89"/>
      <c r="AG1447" s="89"/>
      <c r="AH1447" s="38"/>
    </row>
    <row r="1448" spans="1:34" ht="15">
      <c r="A1448" s="86"/>
      <c r="X1448" s="87"/>
      <c r="Y1448" s="87"/>
      <c r="Z1448" s="87"/>
      <c r="AA1448" s="87"/>
      <c r="AB1448" s="88"/>
      <c r="AC1448" s="87"/>
      <c r="AD1448" s="89"/>
      <c r="AE1448" s="89"/>
      <c r="AG1448" s="89"/>
      <c r="AH1448" s="38"/>
    </row>
    <row r="1449" spans="1:34" ht="15">
      <c r="A1449" s="86"/>
      <c r="X1449" s="87"/>
      <c r="Y1449" s="87"/>
      <c r="Z1449" s="87"/>
      <c r="AA1449" s="87"/>
      <c r="AB1449" s="88"/>
      <c r="AC1449" s="87"/>
      <c r="AD1449" s="89"/>
      <c r="AE1449" s="89"/>
      <c r="AG1449" s="89"/>
      <c r="AH1449" s="38"/>
    </row>
    <row r="1450" spans="1:34" ht="15">
      <c r="A1450" s="86"/>
      <c r="X1450" s="87"/>
      <c r="Y1450" s="87"/>
      <c r="Z1450" s="87"/>
      <c r="AA1450" s="87"/>
      <c r="AB1450" s="88"/>
      <c r="AC1450" s="87"/>
      <c r="AD1450" s="89"/>
      <c r="AE1450" s="89"/>
      <c r="AG1450" s="89"/>
      <c r="AH1450" s="38"/>
    </row>
    <row r="1451" spans="1:34" ht="15">
      <c r="A1451" s="86"/>
      <c r="X1451" s="87"/>
      <c r="Y1451" s="87"/>
      <c r="Z1451" s="87"/>
      <c r="AA1451" s="87"/>
      <c r="AB1451" s="88"/>
      <c r="AC1451" s="87"/>
      <c r="AD1451" s="89"/>
      <c r="AE1451" s="89"/>
      <c r="AG1451" s="89"/>
      <c r="AH1451" s="38"/>
    </row>
    <row r="1452" spans="1:34" ht="15">
      <c r="A1452" s="86"/>
      <c r="X1452" s="87"/>
      <c r="Y1452" s="87"/>
      <c r="Z1452" s="87"/>
      <c r="AA1452" s="87"/>
      <c r="AB1452" s="88"/>
      <c r="AC1452" s="87"/>
      <c r="AD1452" s="89"/>
      <c r="AE1452" s="89"/>
      <c r="AG1452" s="89"/>
      <c r="AH1452" s="38"/>
    </row>
    <row r="1453" spans="1:34" ht="15">
      <c r="A1453" s="86"/>
      <c r="X1453" s="87"/>
      <c r="Y1453" s="87"/>
      <c r="Z1453" s="87"/>
      <c r="AA1453" s="87"/>
      <c r="AB1453" s="88"/>
      <c r="AC1453" s="87"/>
      <c r="AD1453" s="89"/>
      <c r="AE1453" s="89"/>
      <c r="AG1453" s="89"/>
      <c r="AH1453" s="38"/>
    </row>
    <row r="1454" spans="1:34" ht="15">
      <c r="A1454" s="86"/>
      <c r="X1454" s="87"/>
      <c r="Y1454" s="87"/>
      <c r="Z1454" s="87"/>
      <c r="AA1454" s="87"/>
      <c r="AB1454" s="88"/>
      <c r="AC1454" s="87"/>
      <c r="AD1454" s="89"/>
      <c r="AE1454" s="89"/>
      <c r="AG1454" s="89"/>
      <c r="AH1454" s="38"/>
    </row>
    <row r="1455" spans="1:34" ht="15">
      <c r="A1455" s="86"/>
      <c r="X1455" s="87"/>
      <c r="Y1455" s="87"/>
      <c r="Z1455" s="87"/>
      <c r="AA1455" s="87"/>
      <c r="AB1455" s="88"/>
      <c r="AC1455" s="87"/>
      <c r="AD1455" s="89"/>
      <c r="AE1455" s="89"/>
      <c r="AG1455" s="89"/>
      <c r="AH1455" s="38"/>
    </row>
    <row r="1456" spans="1:34" ht="15">
      <c r="A1456" s="86"/>
      <c r="X1456" s="87"/>
      <c r="Y1456" s="87"/>
      <c r="Z1456" s="87"/>
      <c r="AA1456" s="87"/>
      <c r="AB1456" s="88"/>
      <c r="AC1456" s="87"/>
      <c r="AD1456" s="89"/>
      <c r="AE1456" s="89"/>
      <c r="AG1456" s="89"/>
      <c r="AH1456" s="38"/>
    </row>
    <row r="1457" spans="1:34" ht="15">
      <c r="A1457" s="86"/>
      <c r="X1457" s="87"/>
      <c r="Y1457" s="87"/>
      <c r="Z1457" s="87"/>
      <c r="AA1457" s="87"/>
      <c r="AB1457" s="88"/>
      <c r="AC1457" s="87"/>
      <c r="AD1457" s="89"/>
      <c r="AE1457" s="89"/>
      <c r="AG1457" s="89"/>
      <c r="AH1457" s="38"/>
    </row>
    <row r="1458" spans="1:34" ht="15">
      <c r="A1458" s="86"/>
      <c r="X1458" s="87"/>
      <c r="Y1458" s="87"/>
      <c r="Z1458" s="87"/>
      <c r="AA1458" s="87"/>
      <c r="AB1458" s="88"/>
      <c r="AC1458" s="87"/>
      <c r="AD1458" s="89"/>
      <c r="AE1458" s="89"/>
      <c r="AG1458" s="89"/>
      <c r="AH1458" s="38"/>
    </row>
    <row r="1459" spans="1:34" ht="15">
      <c r="A1459" s="86"/>
      <c r="X1459" s="87"/>
      <c r="Y1459" s="87"/>
      <c r="Z1459" s="87"/>
      <c r="AA1459" s="87"/>
      <c r="AB1459" s="88"/>
      <c r="AC1459" s="87"/>
      <c r="AD1459" s="89"/>
      <c r="AE1459" s="89"/>
      <c r="AG1459" s="89"/>
      <c r="AH1459" s="38"/>
    </row>
    <row r="1460" spans="1:34" ht="15">
      <c r="A1460" s="86"/>
      <c r="X1460" s="87"/>
      <c r="Y1460" s="87"/>
      <c r="Z1460" s="87"/>
      <c r="AA1460" s="87"/>
      <c r="AB1460" s="88"/>
      <c r="AC1460" s="87"/>
      <c r="AD1460" s="89"/>
      <c r="AE1460" s="89"/>
      <c r="AG1460" s="89"/>
      <c r="AH1460" s="38"/>
    </row>
    <row r="1461" spans="1:34" ht="15">
      <c r="A1461" s="86"/>
      <c r="X1461" s="87"/>
      <c r="Y1461" s="87"/>
      <c r="Z1461" s="87"/>
      <c r="AA1461" s="87"/>
      <c r="AB1461" s="88"/>
      <c r="AC1461" s="87"/>
      <c r="AD1461" s="89"/>
      <c r="AE1461" s="89"/>
      <c r="AG1461" s="89"/>
      <c r="AH1461" s="38"/>
    </row>
    <row r="1462" spans="1:34" ht="15">
      <c r="A1462" s="86"/>
      <c r="X1462" s="87"/>
      <c r="Y1462" s="87"/>
      <c r="Z1462" s="87"/>
      <c r="AA1462" s="87"/>
      <c r="AB1462" s="88"/>
      <c r="AC1462" s="87"/>
      <c r="AD1462" s="89"/>
      <c r="AE1462" s="89"/>
      <c r="AG1462" s="89"/>
      <c r="AH1462" s="38"/>
    </row>
    <row r="1463" spans="1:34" ht="15">
      <c r="A1463" s="86"/>
      <c r="X1463" s="87"/>
      <c r="Y1463" s="87"/>
      <c r="Z1463" s="87"/>
      <c r="AA1463" s="87"/>
      <c r="AB1463" s="88"/>
      <c r="AC1463" s="87"/>
      <c r="AD1463" s="89"/>
      <c r="AE1463" s="89"/>
      <c r="AG1463" s="89"/>
      <c r="AH1463" s="38"/>
    </row>
    <row r="1464" spans="1:34" ht="15">
      <c r="A1464" s="86"/>
      <c r="X1464" s="87"/>
      <c r="Y1464" s="87"/>
      <c r="Z1464" s="87"/>
      <c r="AA1464" s="87"/>
      <c r="AB1464" s="88"/>
      <c r="AC1464" s="87"/>
      <c r="AD1464" s="89"/>
      <c r="AE1464" s="89"/>
      <c r="AG1464" s="89"/>
      <c r="AH1464" s="38"/>
    </row>
    <row r="1465" spans="1:34" ht="15">
      <c r="A1465" s="86"/>
      <c r="X1465" s="87"/>
      <c r="Y1465" s="87"/>
      <c r="Z1465" s="87"/>
      <c r="AA1465" s="87"/>
      <c r="AB1465" s="88"/>
      <c r="AC1465" s="87"/>
      <c r="AD1465" s="89"/>
      <c r="AE1465" s="89"/>
      <c r="AG1465" s="89"/>
      <c r="AH1465" s="38"/>
    </row>
    <row r="1466" spans="1:34" ht="15">
      <c r="A1466" s="86"/>
      <c r="X1466" s="87"/>
      <c r="Y1466" s="87"/>
      <c r="Z1466" s="87"/>
      <c r="AA1466" s="87"/>
      <c r="AB1466" s="88"/>
      <c r="AC1466" s="87"/>
      <c r="AD1466" s="89"/>
      <c r="AE1466" s="89"/>
      <c r="AG1466" s="89"/>
      <c r="AH1466" s="38"/>
    </row>
    <row r="1467" spans="1:34" ht="15">
      <c r="A1467" s="86"/>
      <c r="X1467" s="87"/>
      <c r="Y1467" s="87"/>
      <c r="Z1467" s="87"/>
      <c r="AA1467" s="87"/>
      <c r="AB1467" s="88"/>
      <c r="AC1467" s="87"/>
      <c r="AD1467" s="89"/>
      <c r="AE1467" s="89"/>
      <c r="AG1467" s="89"/>
      <c r="AH1467" s="38"/>
    </row>
    <row r="1468" spans="1:34" ht="15">
      <c r="A1468" s="86"/>
      <c r="X1468" s="87"/>
      <c r="Y1468" s="87"/>
      <c r="Z1468" s="87"/>
      <c r="AA1468" s="87"/>
      <c r="AB1468" s="88"/>
      <c r="AC1468" s="87"/>
      <c r="AD1468" s="89"/>
      <c r="AE1468" s="89"/>
      <c r="AG1468" s="89"/>
      <c r="AH1468" s="38"/>
    </row>
    <row r="1469" spans="1:34" ht="15">
      <c r="A1469" s="86"/>
      <c r="X1469" s="87"/>
      <c r="Y1469" s="87"/>
      <c r="Z1469" s="87"/>
      <c r="AA1469" s="87"/>
      <c r="AB1469" s="88"/>
      <c r="AC1469" s="87"/>
      <c r="AD1469" s="89"/>
      <c r="AE1469" s="89"/>
      <c r="AG1469" s="89"/>
      <c r="AH1469" s="38"/>
    </row>
    <row r="1470" spans="1:34" ht="15">
      <c r="A1470" s="86"/>
      <c r="X1470" s="87"/>
      <c r="Y1470" s="87"/>
      <c r="Z1470" s="87"/>
      <c r="AA1470" s="87"/>
      <c r="AB1470" s="88"/>
      <c r="AC1470" s="87"/>
      <c r="AD1470" s="89"/>
      <c r="AE1470" s="89"/>
      <c r="AG1470" s="89"/>
      <c r="AH1470" s="38"/>
    </row>
    <row r="1471" spans="1:34" ht="15">
      <c r="A1471" s="86"/>
      <c r="X1471" s="87"/>
      <c r="Y1471" s="87"/>
      <c r="Z1471" s="87"/>
      <c r="AA1471" s="87"/>
      <c r="AB1471" s="88"/>
      <c r="AC1471" s="87"/>
      <c r="AD1471" s="89"/>
      <c r="AE1471" s="89"/>
      <c r="AG1471" s="89"/>
      <c r="AH1471" s="38"/>
    </row>
    <row r="1472" spans="1:34" ht="15">
      <c r="A1472" s="86"/>
      <c r="X1472" s="87"/>
      <c r="Y1472" s="87"/>
      <c r="Z1472" s="87"/>
      <c r="AA1472" s="87"/>
      <c r="AB1472" s="88"/>
      <c r="AC1472" s="87"/>
      <c r="AD1472" s="89"/>
      <c r="AE1472" s="89"/>
      <c r="AG1472" s="89"/>
      <c r="AH1472" s="38"/>
    </row>
    <row r="1473" spans="1:34" ht="15">
      <c r="A1473" s="86"/>
      <c r="X1473" s="87"/>
      <c r="Y1473" s="87"/>
      <c r="Z1473" s="87"/>
      <c r="AA1473" s="87"/>
      <c r="AB1473" s="88"/>
      <c r="AC1473" s="87"/>
      <c r="AD1473" s="89"/>
      <c r="AE1473" s="89"/>
      <c r="AG1473" s="89"/>
      <c r="AH1473" s="38"/>
    </row>
    <row r="1474" spans="1:34" ht="15">
      <c r="A1474" s="86"/>
      <c r="X1474" s="87"/>
      <c r="Y1474" s="87"/>
      <c r="Z1474" s="87"/>
      <c r="AA1474" s="87"/>
      <c r="AB1474" s="88"/>
      <c r="AC1474" s="87"/>
      <c r="AD1474" s="89"/>
      <c r="AE1474" s="89"/>
      <c r="AG1474" s="89"/>
      <c r="AH1474" s="38"/>
    </row>
    <row r="1475" spans="1:34" ht="15">
      <c r="A1475" s="86"/>
      <c r="X1475" s="87"/>
      <c r="Y1475" s="87"/>
      <c r="Z1475" s="87"/>
      <c r="AA1475" s="87"/>
      <c r="AB1475" s="88"/>
      <c r="AC1475" s="87"/>
      <c r="AD1475" s="89"/>
      <c r="AE1475" s="89"/>
      <c r="AG1475" s="89"/>
      <c r="AH1475" s="38"/>
    </row>
    <row r="1476" spans="1:34" ht="15">
      <c r="A1476" s="86"/>
      <c r="X1476" s="87"/>
      <c r="Y1476" s="87"/>
      <c r="Z1476" s="87"/>
      <c r="AA1476" s="87"/>
      <c r="AB1476" s="88"/>
      <c r="AC1476" s="87"/>
      <c r="AD1476" s="89"/>
      <c r="AE1476" s="89"/>
      <c r="AG1476" s="89"/>
      <c r="AH1476" s="38"/>
    </row>
    <row r="1477" spans="1:34" ht="15">
      <c r="A1477" s="86"/>
      <c r="X1477" s="87"/>
      <c r="Y1477" s="87"/>
      <c r="Z1477" s="87"/>
      <c r="AA1477" s="87"/>
      <c r="AB1477" s="88"/>
      <c r="AC1477" s="87"/>
      <c r="AD1477" s="89"/>
      <c r="AE1477" s="89"/>
      <c r="AG1477" s="89"/>
      <c r="AH1477" s="38"/>
    </row>
    <row r="1478" spans="1:34" ht="15">
      <c r="A1478" s="86"/>
      <c r="X1478" s="87"/>
      <c r="Y1478" s="87"/>
      <c r="Z1478" s="87"/>
      <c r="AA1478" s="87"/>
      <c r="AB1478" s="88"/>
      <c r="AC1478" s="87"/>
      <c r="AD1478" s="89"/>
      <c r="AE1478" s="89"/>
      <c r="AG1478" s="89"/>
      <c r="AH1478" s="38"/>
    </row>
    <row r="1479" spans="1:34" ht="15">
      <c r="A1479" s="86"/>
      <c r="X1479" s="87"/>
      <c r="Y1479" s="87"/>
      <c r="Z1479" s="87"/>
      <c r="AA1479" s="87"/>
      <c r="AB1479" s="88"/>
      <c r="AC1479" s="87"/>
      <c r="AD1479" s="89"/>
      <c r="AE1479" s="89"/>
      <c r="AG1479" s="89"/>
      <c r="AH1479" s="38"/>
    </row>
    <row r="1480" spans="1:34" ht="15">
      <c r="A1480" s="86"/>
      <c r="X1480" s="87"/>
      <c r="Y1480" s="87"/>
      <c r="Z1480" s="87"/>
      <c r="AA1480" s="87"/>
      <c r="AB1480" s="88"/>
      <c r="AC1480" s="87"/>
      <c r="AD1480" s="89"/>
      <c r="AE1480" s="89"/>
      <c r="AG1480" s="89"/>
      <c r="AH1480" s="38"/>
    </row>
    <row r="1481" spans="1:34" ht="15">
      <c r="A1481" s="86"/>
      <c r="X1481" s="87"/>
      <c r="Y1481" s="87"/>
      <c r="Z1481" s="87"/>
      <c r="AA1481" s="87"/>
      <c r="AB1481" s="88"/>
      <c r="AC1481" s="87"/>
      <c r="AD1481" s="89"/>
      <c r="AE1481" s="89"/>
      <c r="AG1481" s="89"/>
      <c r="AH1481" s="38"/>
    </row>
    <row r="1482" spans="1:34" ht="15">
      <c r="A1482" s="86"/>
      <c r="X1482" s="87"/>
      <c r="Y1482" s="87"/>
      <c r="Z1482" s="87"/>
      <c r="AA1482" s="87"/>
      <c r="AB1482" s="88"/>
      <c r="AC1482" s="87"/>
      <c r="AD1482" s="89"/>
      <c r="AE1482" s="89"/>
      <c r="AG1482" s="89"/>
      <c r="AH1482" s="38"/>
    </row>
    <row r="1483" spans="1:34" ht="15">
      <c r="A1483" s="86"/>
      <c r="X1483" s="87"/>
      <c r="Y1483" s="87"/>
      <c r="Z1483" s="87"/>
      <c r="AA1483" s="87"/>
      <c r="AB1483" s="88"/>
      <c r="AC1483" s="87"/>
      <c r="AD1483" s="89"/>
      <c r="AE1483" s="89"/>
      <c r="AG1483" s="89"/>
      <c r="AH1483" s="38"/>
    </row>
    <row r="1484" spans="1:34" ht="15">
      <c r="A1484" s="86"/>
      <c r="X1484" s="87"/>
      <c r="Y1484" s="87"/>
      <c r="Z1484" s="87"/>
      <c r="AA1484" s="87"/>
      <c r="AB1484" s="88"/>
      <c r="AC1484" s="87"/>
      <c r="AD1484" s="89"/>
      <c r="AE1484" s="89"/>
      <c r="AG1484" s="89"/>
      <c r="AH1484" s="38"/>
    </row>
    <row r="1485" spans="1:34" ht="15">
      <c r="A1485" s="86"/>
      <c r="X1485" s="87"/>
      <c r="Y1485" s="87"/>
      <c r="Z1485" s="87"/>
      <c r="AA1485" s="87"/>
      <c r="AB1485" s="88"/>
      <c r="AC1485" s="87"/>
      <c r="AD1485" s="89"/>
      <c r="AE1485" s="89"/>
      <c r="AG1485" s="89"/>
      <c r="AH1485" s="38"/>
    </row>
    <row r="1486" spans="1:34" ht="15">
      <c r="A1486" s="86"/>
      <c r="X1486" s="87"/>
      <c r="Y1486" s="87"/>
      <c r="Z1486" s="87"/>
      <c r="AA1486" s="87"/>
      <c r="AB1486" s="88"/>
      <c r="AC1486" s="87"/>
      <c r="AD1486" s="89"/>
      <c r="AE1486" s="89"/>
      <c r="AG1486" s="89"/>
      <c r="AH1486" s="38"/>
    </row>
    <row r="1487" spans="1:34" ht="15">
      <c r="A1487" s="86"/>
      <c r="X1487" s="87"/>
      <c r="Y1487" s="87"/>
      <c r="Z1487" s="87"/>
      <c r="AA1487" s="87"/>
      <c r="AB1487" s="88"/>
      <c r="AC1487" s="87"/>
      <c r="AD1487" s="89"/>
      <c r="AE1487" s="89"/>
      <c r="AG1487" s="89"/>
      <c r="AH1487" s="38"/>
    </row>
    <row r="1488" spans="1:34" ht="15">
      <c r="A1488" s="86"/>
      <c r="X1488" s="87"/>
      <c r="Y1488" s="87"/>
      <c r="Z1488" s="87"/>
      <c r="AA1488" s="87"/>
      <c r="AB1488" s="88"/>
      <c r="AC1488" s="87"/>
      <c r="AD1488" s="89"/>
      <c r="AE1488" s="89"/>
      <c r="AG1488" s="89"/>
      <c r="AH1488" s="38"/>
    </row>
    <row r="1489" spans="1:34" ht="15">
      <c r="A1489" s="86"/>
      <c r="X1489" s="87"/>
      <c r="Y1489" s="87"/>
      <c r="Z1489" s="87"/>
      <c r="AA1489" s="87"/>
      <c r="AB1489" s="88"/>
      <c r="AC1489" s="87"/>
      <c r="AD1489" s="89"/>
      <c r="AE1489" s="89"/>
      <c r="AG1489" s="89"/>
      <c r="AH1489" s="38"/>
    </row>
    <row r="1490" spans="1:34" ht="15">
      <c r="A1490" s="86"/>
      <c r="X1490" s="87"/>
      <c r="Y1490" s="87"/>
      <c r="Z1490" s="87"/>
      <c r="AA1490" s="87"/>
      <c r="AB1490" s="88"/>
      <c r="AC1490" s="87"/>
      <c r="AD1490" s="89"/>
      <c r="AE1490" s="89"/>
      <c r="AG1490" s="89"/>
      <c r="AH1490" s="38"/>
    </row>
    <row r="1491" spans="1:34" ht="15">
      <c r="A1491" s="86"/>
      <c r="X1491" s="87"/>
      <c r="Y1491" s="87"/>
      <c r="Z1491" s="87"/>
      <c r="AA1491" s="87"/>
      <c r="AB1491" s="88"/>
      <c r="AC1491" s="87"/>
      <c r="AD1491" s="89"/>
      <c r="AE1491" s="89"/>
      <c r="AG1491" s="89"/>
      <c r="AH1491" s="38"/>
    </row>
    <row r="1492" spans="1:34" ht="15">
      <c r="A1492" s="86"/>
      <c r="X1492" s="87"/>
      <c r="Y1492" s="87"/>
      <c r="Z1492" s="87"/>
      <c r="AA1492" s="87"/>
      <c r="AB1492" s="88"/>
      <c r="AC1492" s="87"/>
      <c r="AD1492" s="89"/>
      <c r="AE1492" s="89"/>
      <c r="AG1492" s="89"/>
      <c r="AH1492" s="38"/>
    </row>
    <row r="1493" spans="1:34" ht="15">
      <c r="A1493" s="86"/>
      <c r="X1493" s="87"/>
      <c r="Y1493" s="87"/>
      <c r="Z1493" s="87"/>
      <c r="AA1493" s="87"/>
      <c r="AB1493" s="88"/>
      <c r="AC1493" s="87"/>
      <c r="AD1493" s="89"/>
      <c r="AE1493" s="89"/>
      <c r="AG1493" s="89"/>
      <c r="AH1493" s="38"/>
    </row>
    <row r="1494" spans="1:34" ht="15">
      <c r="A1494" s="86"/>
      <c r="X1494" s="87"/>
      <c r="Y1494" s="87"/>
      <c r="Z1494" s="87"/>
      <c r="AA1494" s="87"/>
      <c r="AB1494" s="88"/>
      <c r="AC1494" s="87"/>
      <c r="AD1494" s="89"/>
      <c r="AE1494" s="89"/>
      <c r="AG1494" s="89"/>
      <c r="AH1494" s="38"/>
    </row>
    <row r="1495" spans="1:34" ht="15">
      <c r="A1495" s="86"/>
      <c r="X1495" s="87"/>
      <c r="Y1495" s="87"/>
      <c r="Z1495" s="87"/>
      <c r="AA1495" s="87"/>
      <c r="AB1495" s="88"/>
      <c r="AC1495" s="87"/>
      <c r="AD1495" s="89"/>
      <c r="AE1495" s="89"/>
      <c r="AG1495" s="89"/>
      <c r="AH1495" s="38"/>
    </row>
    <row r="1496" spans="1:34" ht="15">
      <c r="A1496" s="86"/>
      <c r="X1496" s="87"/>
      <c r="Y1496" s="87"/>
      <c r="Z1496" s="87"/>
      <c r="AA1496" s="87"/>
      <c r="AB1496" s="88"/>
      <c r="AC1496" s="87"/>
      <c r="AD1496" s="89"/>
      <c r="AE1496" s="89"/>
      <c r="AG1496" s="89"/>
      <c r="AH1496" s="38"/>
    </row>
    <row r="1497" spans="1:34" ht="15">
      <c r="A1497" s="86"/>
      <c r="X1497" s="87"/>
      <c r="Y1497" s="87"/>
      <c r="Z1497" s="87"/>
      <c r="AA1497" s="87"/>
      <c r="AB1497" s="88"/>
      <c r="AC1497" s="87"/>
      <c r="AD1497" s="89"/>
      <c r="AE1497" s="89"/>
      <c r="AG1497" s="89"/>
      <c r="AH1497" s="38"/>
    </row>
    <row r="1498" spans="1:34" ht="15">
      <c r="A1498" s="86">
        <f>IF(ISBLANK(#REF!),"",IF(ISNUMBER(A1497),A1497+1,1))</f>
        <v>1</v>
      </c>
      <c r="X1498" s="87">
        <f>IF(ISBLANK(#REF!),"",IF(K1498&gt;5,0.5*(K1498-5),0))</f>
        <v>0</v>
      </c>
      <c r="Y1498" s="87">
        <f>IF(ISBLANK(#REF!),"",IF(L1498="ΝΑΙ",6,(IF(M1498="ΝΑΙ",3,0))))</f>
        <v>0</v>
      </c>
      <c r="Z1498" s="87">
        <f>IF(ISBLANK(#REF!),"",IF(N1498="ΝΑΙ",4,(IF(O1498="ΝΑΙ",2,0))))</f>
        <v>0</v>
      </c>
      <c r="AA1498" s="87"/>
      <c r="AB1498" s="88">
        <f>IF(ISBLANK(#REF!),"",MIN(3,0.5*INT((P1498*12+Q1498+ROUND(R1498/30,0))/6)))</f>
        <v>0</v>
      </c>
      <c r="AC1498" s="87">
        <f>IF(ISBLANK(#REF!),"",0.2*(S1498*12+T1498+ROUND(U1498/30,0)))</f>
        <v>0</v>
      </c>
      <c r="AD1498" s="89" t="e">
        <f>IF(ISBLANK(#REF!),"",IF(#REF!&gt;=80%,4,IF(AND(#REF!&gt;=67%,#REF!&lt;80%),3,0)))</f>
        <v>#REF!</v>
      </c>
      <c r="AE1498" s="89" t="e">
        <f>IF(ISBLANK(#REF!),"",IF(_xlfn.COUNTIFS(#REF!,"&gt;=67%")=1,2,IF(_xlfn.COUNTIFS(#REF!,"&gt;=67%")=2,5,IF(_xlfn.COUNTIFS(#REF!,"&gt;=67%")=3,10,0))))</f>
        <v>#REF!</v>
      </c>
      <c r="AF1498" s="90" t="e">
        <f>IF(ISBLANK(#REF!),"",IF(#REF!="ΠΟΛΥΤΕΚΝΟΣ",2,IF(#REF!="ΤΡΙΤΕΚΝΟΣ",1,0)))</f>
        <v>#REF!</v>
      </c>
      <c r="AG1498" s="89">
        <f>IF(ISBLANK(#REF!),"",IF(V1498&gt;=80%,4,IF(AND(V1498&gt;=67%,V1498&lt;80%),3,0)))</f>
        <v>0</v>
      </c>
      <c r="AH1498" s="38" t="e">
        <f>IF(ISBLANK(#REF!),"",SUM(X1498:AF1498))</f>
        <v>#REF!</v>
      </c>
    </row>
    <row r="1499" spans="1:34" ht="15">
      <c r="A1499" s="86">
        <f>IF(ISBLANK(#REF!),"",IF(ISNUMBER(A1498),A1498+1,1))</f>
        <v>2</v>
      </c>
      <c r="X1499" s="87">
        <f>IF(ISBLANK(#REF!),"",IF(K1499&gt;5,0.5*(K1499-5),0))</f>
        <v>0</v>
      </c>
      <c r="Y1499" s="87">
        <f>IF(ISBLANK(#REF!),"",IF(L1499="ΝΑΙ",6,(IF(M1499="ΝΑΙ",3,0))))</f>
        <v>0</v>
      </c>
      <c r="Z1499" s="87">
        <f>IF(ISBLANK(#REF!),"",IF(N1499="ΝΑΙ",4,(IF(O1499="ΝΑΙ",2,0))))</f>
        <v>0</v>
      </c>
      <c r="AA1499" s="87"/>
      <c r="AB1499" s="88">
        <f>IF(ISBLANK(#REF!),"",MIN(3,0.5*INT((P1499*12+Q1499+ROUND(R1499/30,0))/6)))</f>
        <v>0</v>
      </c>
      <c r="AC1499" s="87">
        <f>IF(ISBLANK(#REF!),"",0.2*(S1499*12+T1499+ROUND(U1499/30,0)))</f>
        <v>0</v>
      </c>
      <c r="AD1499" s="89" t="e">
        <f>IF(ISBLANK(#REF!),"",IF(#REF!&gt;=80%,4,IF(AND(#REF!&gt;=67%,#REF!&lt;80%),3,0)))</f>
        <v>#REF!</v>
      </c>
      <c r="AE1499" s="89" t="e">
        <f>IF(ISBLANK(#REF!),"",IF(_xlfn.COUNTIFS(#REF!,"&gt;=67%")=1,2,IF(_xlfn.COUNTIFS(#REF!,"&gt;=67%")=2,5,IF(_xlfn.COUNTIFS(#REF!,"&gt;=67%")=3,10,0))))</f>
        <v>#REF!</v>
      </c>
      <c r="AF1499" s="90" t="e">
        <f>IF(ISBLANK(#REF!),"",IF(#REF!="ΠΟΛΥΤΕΚΝΟΣ",2,IF(#REF!="ΤΡΙΤΕΚΝΟΣ",1,0)))</f>
        <v>#REF!</v>
      </c>
      <c r="AG1499" s="89">
        <f>IF(ISBLANK(#REF!),"",IF(V1499&gt;=80%,4,IF(AND(V1499&gt;=67%,V1499&lt;80%),3,0)))</f>
        <v>0</v>
      </c>
      <c r="AH1499" s="38" t="e">
        <f>IF(ISBLANK(#REF!),"",SUM(X1499:AF1499))</f>
        <v>#REF!</v>
      </c>
    </row>
    <row r="1500" spans="1:34" ht="15">
      <c r="A1500" s="86">
        <f>IF(ISBLANK(#REF!),"",IF(ISNUMBER(A1499),A1499+1,1))</f>
        <v>3</v>
      </c>
      <c r="X1500" s="87">
        <f>IF(ISBLANK(#REF!),"",IF(K1500&gt;5,0.5*(K1500-5),0))</f>
        <v>0</v>
      </c>
      <c r="Y1500" s="87">
        <f>IF(ISBLANK(#REF!),"",IF(L1500="ΝΑΙ",6,(IF(M1500="ΝΑΙ",3,0))))</f>
        <v>0</v>
      </c>
      <c r="Z1500" s="87">
        <f>IF(ISBLANK(#REF!),"",IF(N1500="ΝΑΙ",4,(IF(O1500="ΝΑΙ",2,0))))</f>
        <v>0</v>
      </c>
      <c r="AA1500" s="87"/>
      <c r="AB1500" s="88">
        <f>IF(ISBLANK(#REF!),"",MIN(3,0.5*INT((P1500*12+Q1500+ROUND(R1500/30,0))/6)))</f>
        <v>0</v>
      </c>
      <c r="AC1500" s="87">
        <f>IF(ISBLANK(#REF!),"",0.2*(S1500*12+T1500+ROUND(U1500/30,0)))</f>
        <v>0</v>
      </c>
      <c r="AD1500" s="89" t="e">
        <f>IF(ISBLANK(#REF!),"",IF(#REF!&gt;=80%,4,IF(AND(#REF!&gt;=67%,#REF!&lt;80%),3,0)))</f>
        <v>#REF!</v>
      </c>
      <c r="AE1500" s="89" t="e">
        <f>IF(ISBLANK(#REF!),"",IF(_xlfn.COUNTIFS(#REF!,"&gt;=67%")=1,2,IF(_xlfn.COUNTIFS(#REF!,"&gt;=67%")=2,5,IF(_xlfn.COUNTIFS(#REF!,"&gt;=67%")=3,10,0))))</f>
        <v>#REF!</v>
      </c>
      <c r="AF1500" s="90" t="e">
        <f>IF(ISBLANK(#REF!),"",IF(#REF!="ΠΟΛΥΤΕΚΝΟΣ",2,IF(#REF!="ΤΡΙΤΕΚΝΟΣ",1,0)))</f>
        <v>#REF!</v>
      </c>
      <c r="AG1500" s="89">
        <f>IF(ISBLANK(#REF!),"",IF(V1500&gt;=80%,4,IF(AND(V1500&gt;=67%,V1500&lt;80%),3,0)))</f>
        <v>0</v>
      </c>
      <c r="AH1500" s="38" t="e">
        <f>IF(ISBLANK(#REF!),"",SUM(X1500:AF1500))</f>
        <v>#REF!</v>
      </c>
    </row>
    <row r="1501" spans="1:34" ht="15">
      <c r="A1501" s="86">
        <f>IF(ISBLANK(#REF!),"",IF(ISNUMBER(A1500),A1500+1,1))</f>
        <v>4</v>
      </c>
      <c r="X1501" s="87">
        <f>IF(ISBLANK(#REF!),"",IF(K1501&gt;5,0.5*(K1501-5),0))</f>
        <v>0</v>
      </c>
      <c r="Y1501" s="87">
        <f>IF(ISBLANK(#REF!),"",IF(L1501="ΝΑΙ",6,(IF(M1501="ΝΑΙ",3,0))))</f>
        <v>0</v>
      </c>
      <c r="Z1501" s="87">
        <f>IF(ISBLANK(#REF!),"",IF(N1501="ΝΑΙ",4,(IF(O1501="ΝΑΙ",2,0))))</f>
        <v>0</v>
      </c>
      <c r="AA1501" s="87"/>
      <c r="AB1501" s="88">
        <f>IF(ISBLANK(#REF!),"",MIN(3,0.5*INT((P1501*12+Q1501+ROUND(R1501/30,0))/6)))</f>
        <v>0</v>
      </c>
      <c r="AC1501" s="87">
        <f>IF(ISBLANK(#REF!),"",0.2*(S1501*12+T1501+ROUND(U1501/30,0)))</f>
        <v>0</v>
      </c>
      <c r="AD1501" s="89" t="e">
        <f>IF(ISBLANK(#REF!),"",IF(#REF!&gt;=80%,4,IF(AND(#REF!&gt;=67%,#REF!&lt;80%),3,0)))</f>
        <v>#REF!</v>
      </c>
      <c r="AE1501" s="89" t="e">
        <f>IF(ISBLANK(#REF!),"",IF(_xlfn.COUNTIFS(#REF!,"&gt;=67%")=1,2,IF(_xlfn.COUNTIFS(#REF!,"&gt;=67%")=2,5,IF(_xlfn.COUNTIFS(#REF!,"&gt;=67%")=3,10,0))))</f>
        <v>#REF!</v>
      </c>
      <c r="AF1501" s="90" t="e">
        <f>IF(ISBLANK(#REF!),"",IF(#REF!="ΠΟΛΥΤΕΚΝΟΣ",2,IF(#REF!="ΤΡΙΤΕΚΝΟΣ",1,0)))</f>
        <v>#REF!</v>
      </c>
      <c r="AG1501" s="89">
        <f>IF(ISBLANK(#REF!),"",IF(V1501&gt;=80%,4,IF(AND(V1501&gt;=67%,V1501&lt;80%),3,0)))</f>
        <v>0</v>
      </c>
      <c r="AH1501" s="38" t="e">
        <f>IF(ISBLANK(#REF!),"",SUM(X1501:AF1501))</f>
        <v>#REF!</v>
      </c>
    </row>
    <row r="1502" spans="1:34" ht="15">
      <c r="A1502" s="86">
        <f>IF(ISBLANK(#REF!),"",IF(ISNUMBER(A1501),A1501+1,1))</f>
        <v>5</v>
      </c>
      <c r="X1502" s="87">
        <f>IF(ISBLANK(#REF!),"",IF(K1502&gt;5,0.5*(K1502-5),0))</f>
        <v>0</v>
      </c>
      <c r="Y1502" s="87">
        <f>IF(ISBLANK(#REF!),"",IF(L1502="ΝΑΙ",6,(IF(M1502="ΝΑΙ",3,0))))</f>
        <v>0</v>
      </c>
      <c r="Z1502" s="87">
        <f>IF(ISBLANK(#REF!),"",IF(N1502="ΝΑΙ",4,(IF(O1502="ΝΑΙ",2,0))))</f>
        <v>0</v>
      </c>
      <c r="AA1502" s="87"/>
      <c r="AB1502" s="88">
        <f>IF(ISBLANK(#REF!),"",MIN(3,0.5*INT((P1502*12+Q1502+ROUND(R1502/30,0))/6)))</f>
        <v>0</v>
      </c>
      <c r="AC1502" s="87">
        <f>IF(ISBLANK(#REF!),"",0.2*(S1502*12+T1502+ROUND(U1502/30,0)))</f>
        <v>0</v>
      </c>
      <c r="AD1502" s="89" t="e">
        <f>IF(ISBLANK(#REF!),"",IF(#REF!&gt;=80%,4,IF(AND(#REF!&gt;=67%,#REF!&lt;80%),3,0)))</f>
        <v>#REF!</v>
      </c>
      <c r="AE1502" s="89" t="e">
        <f>IF(ISBLANK(#REF!),"",IF(_xlfn.COUNTIFS(#REF!,"&gt;=67%")=1,2,IF(_xlfn.COUNTIFS(#REF!,"&gt;=67%")=2,5,IF(_xlfn.COUNTIFS(#REF!,"&gt;=67%")=3,10,0))))</f>
        <v>#REF!</v>
      </c>
      <c r="AF1502" s="90" t="e">
        <f>IF(ISBLANK(#REF!),"",IF(#REF!="ΠΟΛΥΤΕΚΝΟΣ",2,IF(#REF!="ΤΡΙΤΕΚΝΟΣ",1,0)))</f>
        <v>#REF!</v>
      </c>
      <c r="AG1502" s="89">
        <f>IF(ISBLANK(#REF!),"",IF(V1502&gt;=80%,4,IF(AND(V1502&gt;=67%,V1502&lt;80%),3,0)))</f>
        <v>0</v>
      </c>
      <c r="AH1502" s="38" t="e">
        <f>IF(ISBLANK(#REF!),"",SUM(X1502:AF1502))</f>
        <v>#REF!</v>
      </c>
    </row>
    <row r="1503" spans="1:34" ht="15">
      <c r="A1503" s="86">
        <f>IF(ISBLANK(#REF!),"",IF(ISNUMBER(A1502),A1502+1,1))</f>
        <v>6</v>
      </c>
      <c r="X1503" s="87">
        <f>IF(ISBLANK(#REF!),"",IF(K1503&gt;5,0.5*(K1503-5),0))</f>
        <v>0</v>
      </c>
      <c r="Y1503" s="87">
        <f>IF(ISBLANK(#REF!),"",IF(L1503="ΝΑΙ",6,(IF(M1503="ΝΑΙ",3,0))))</f>
        <v>0</v>
      </c>
      <c r="Z1503" s="87">
        <f>IF(ISBLANK(#REF!),"",IF(N1503="ΝΑΙ",4,(IF(O1503="ΝΑΙ",2,0))))</f>
        <v>0</v>
      </c>
      <c r="AA1503" s="87"/>
      <c r="AB1503" s="88">
        <f>IF(ISBLANK(#REF!),"",MIN(3,0.5*INT((P1503*12+Q1503+ROUND(R1503/30,0))/6)))</f>
        <v>0</v>
      </c>
      <c r="AC1503" s="87">
        <f>IF(ISBLANK(#REF!),"",0.2*(S1503*12+T1503+ROUND(U1503/30,0)))</f>
        <v>0</v>
      </c>
      <c r="AD1503" s="89" t="e">
        <f>IF(ISBLANK(#REF!),"",IF(#REF!&gt;=80%,4,IF(AND(#REF!&gt;=67%,#REF!&lt;80%),3,0)))</f>
        <v>#REF!</v>
      </c>
      <c r="AE1503" s="89" t="e">
        <f>IF(ISBLANK(#REF!),"",IF(_xlfn.COUNTIFS(#REF!,"&gt;=67%")=1,2,IF(_xlfn.COUNTIFS(#REF!,"&gt;=67%")=2,5,IF(_xlfn.COUNTIFS(#REF!,"&gt;=67%")=3,10,0))))</f>
        <v>#REF!</v>
      </c>
      <c r="AF1503" s="90" t="e">
        <f>IF(ISBLANK(#REF!),"",IF(#REF!="ΠΟΛΥΤΕΚΝΟΣ",2,IF(#REF!="ΤΡΙΤΕΚΝΟΣ",1,0)))</f>
        <v>#REF!</v>
      </c>
      <c r="AG1503" s="89">
        <f>IF(ISBLANK(#REF!),"",IF(V1503&gt;=80%,4,IF(AND(V1503&gt;=67%,V1503&lt;80%),3,0)))</f>
        <v>0</v>
      </c>
      <c r="AH1503" s="38" t="e">
        <f>IF(ISBLANK(#REF!),"",SUM(X1503:AF1503))</f>
        <v>#REF!</v>
      </c>
    </row>
    <row r="1504" spans="1:34" ht="15">
      <c r="A1504" s="86">
        <f>IF(ISBLANK(#REF!),"",IF(ISNUMBER(A1503),A1503+1,1))</f>
        <v>7</v>
      </c>
      <c r="X1504" s="87">
        <f>IF(ISBLANK(#REF!),"",IF(K1504&gt;5,0.5*(K1504-5),0))</f>
        <v>0</v>
      </c>
      <c r="Y1504" s="87">
        <f>IF(ISBLANK(#REF!),"",IF(L1504="ΝΑΙ",6,(IF(M1504="ΝΑΙ",3,0))))</f>
        <v>0</v>
      </c>
      <c r="Z1504" s="87">
        <f>IF(ISBLANK(#REF!),"",IF(N1504="ΝΑΙ",4,(IF(O1504="ΝΑΙ",2,0))))</f>
        <v>0</v>
      </c>
      <c r="AA1504" s="87"/>
      <c r="AB1504" s="88">
        <f>IF(ISBLANK(#REF!),"",MIN(3,0.5*INT((P1504*12+Q1504+ROUND(R1504/30,0))/6)))</f>
        <v>0</v>
      </c>
      <c r="AC1504" s="87">
        <f>IF(ISBLANK(#REF!),"",0.2*(S1504*12+T1504+ROUND(U1504/30,0)))</f>
        <v>0</v>
      </c>
      <c r="AD1504" s="89" t="e">
        <f>IF(ISBLANK(#REF!),"",IF(#REF!&gt;=80%,4,IF(AND(#REF!&gt;=67%,#REF!&lt;80%),3,0)))</f>
        <v>#REF!</v>
      </c>
      <c r="AE1504" s="89" t="e">
        <f>IF(ISBLANK(#REF!),"",IF(_xlfn.COUNTIFS(#REF!,"&gt;=67%")=1,2,IF(_xlfn.COUNTIFS(#REF!,"&gt;=67%")=2,5,IF(_xlfn.COUNTIFS(#REF!,"&gt;=67%")=3,10,0))))</f>
        <v>#REF!</v>
      </c>
      <c r="AF1504" s="90" t="e">
        <f>IF(ISBLANK(#REF!),"",IF(#REF!="ΠΟΛΥΤΕΚΝΟΣ",2,IF(#REF!="ΤΡΙΤΕΚΝΟΣ",1,0)))</f>
        <v>#REF!</v>
      </c>
      <c r="AG1504" s="89">
        <f>IF(ISBLANK(#REF!),"",IF(V1504&gt;=80%,4,IF(AND(V1504&gt;=67%,V1504&lt;80%),3,0)))</f>
        <v>0</v>
      </c>
      <c r="AH1504" s="38" t="e">
        <f>IF(ISBLANK(#REF!),"",SUM(X1504:AF1504))</f>
        <v>#REF!</v>
      </c>
    </row>
    <row r="1505" spans="1:34" ht="15">
      <c r="A1505" s="86">
        <f>IF(ISBLANK(#REF!),"",IF(ISNUMBER(A1504),A1504+1,1))</f>
        <v>8</v>
      </c>
      <c r="X1505" s="87">
        <f>IF(ISBLANK(#REF!),"",IF(K1505&gt;5,0.5*(K1505-5),0))</f>
        <v>0</v>
      </c>
      <c r="Y1505" s="87">
        <f>IF(ISBLANK(#REF!),"",IF(L1505="ΝΑΙ",6,(IF(M1505="ΝΑΙ",3,0))))</f>
        <v>0</v>
      </c>
      <c r="Z1505" s="87">
        <f>IF(ISBLANK(#REF!),"",IF(N1505="ΝΑΙ",4,(IF(O1505="ΝΑΙ",2,0))))</f>
        <v>0</v>
      </c>
      <c r="AA1505" s="87"/>
      <c r="AB1505" s="88">
        <f>IF(ISBLANK(#REF!),"",MIN(3,0.5*INT((P1505*12+Q1505+ROUND(R1505/30,0))/6)))</f>
        <v>0</v>
      </c>
      <c r="AC1505" s="87">
        <f>IF(ISBLANK(#REF!),"",0.2*(S1505*12+T1505+ROUND(U1505/30,0)))</f>
        <v>0</v>
      </c>
      <c r="AD1505" s="89" t="e">
        <f>IF(ISBLANK(#REF!),"",IF(#REF!&gt;=80%,4,IF(AND(#REF!&gt;=67%,#REF!&lt;80%),3,0)))</f>
        <v>#REF!</v>
      </c>
      <c r="AE1505" s="89" t="e">
        <f>IF(ISBLANK(#REF!),"",IF(_xlfn.COUNTIFS(#REF!,"&gt;=67%")=1,2,IF(_xlfn.COUNTIFS(#REF!,"&gt;=67%")=2,5,IF(_xlfn.COUNTIFS(#REF!,"&gt;=67%")=3,10,0))))</f>
        <v>#REF!</v>
      </c>
      <c r="AF1505" s="90" t="e">
        <f>IF(ISBLANK(#REF!),"",IF(#REF!="ΠΟΛΥΤΕΚΝΟΣ",2,IF(#REF!="ΤΡΙΤΕΚΝΟΣ",1,0)))</f>
        <v>#REF!</v>
      </c>
      <c r="AG1505" s="89">
        <f>IF(ISBLANK(#REF!),"",IF(V1505&gt;=80%,4,IF(AND(V1505&gt;=67%,V1505&lt;80%),3,0)))</f>
        <v>0</v>
      </c>
      <c r="AH1505" s="38" t="e">
        <f>IF(ISBLANK(#REF!),"",SUM(X1505:AF1505))</f>
        <v>#REF!</v>
      </c>
    </row>
    <row r="1506" spans="24:34" ht="15">
      <c r="X1506" s="87">
        <f>IF(ISBLANK(#REF!),"",IF(K1506&gt;5,0.5*(K1506-5),0))</f>
        <v>0</v>
      </c>
      <c r="Y1506" s="87">
        <f>IF(ISBLANK(#REF!),"",IF(L1506="ΝΑΙ",6,(IF(M1506="ΝΑΙ",3,0))))</f>
        <v>0</v>
      </c>
      <c r="Z1506" s="87">
        <f>IF(ISBLANK(#REF!),"",IF(N1506="ΝΑΙ",4,(IF(O1506="ΝΑΙ",2,0))))</f>
        <v>0</v>
      </c>
      <c r="AA1506" s="87"/>
      <c r="AB1506" s="88">
        <f>IF(ISBLANK(#REF!),"",ROUND(MIN(3,0.5*(P1506*12+Q1506)/6),2))</f>
        <v>0</v>
      </c>
      <c r="AC1506" s="87">
        <f>IF(ISBLANK(#REF!),"",0.2*(S1506*12+T1506+ROUND(U1506/30,0)))</f>
        <v>0</v>
      </c>
      <c r="AD1506" s="89" t="e">
        <f>IF(ISBLANK(#REF!),"",IF(#REF!&gt;=80%,4,IF(AND(#REF!&gt;=67%,#REF!&lt;80%),3,0)))</f>
        <v>#REF!</v>
      </c>
      <c r="AE1506" s="89" t="e">
        <f>IF(ISBLANK(#REF!),"",IF(_xlfn.COUNTIFS(#REF!,"&gt;=67%")=1,2,IF(_xlfn.COUNTIFS(#REF!,"&gt;=67%")=2,5,IF(_xlfn.COUNTIFS(#REF!,"&gt;=67%")=3,10,0))))</f>
        <v>#REF!</v>
      </c>
      <c r="AF1506" s="90" t="e">
        <f>IF(ISBLANK(#REF!),"",IF(#REF!="ΠΟΛΥΤΕΚΝΟΣ",2,IF(#REF!="ΤΡΙΤΕΚΝΟΣ",1,0)))</f>
        <v>#REF!</v>
      </c>
      <c r="AG1506" s="89">
        <f>IF(ISBLANK(#REF!),"",IF(V1506&gt;=80%,4,IF(AND(V1506&gt;=67%,V1506&lt;80%),3,0)))</f>
        <v>0</v>
      </c>
      <c r="AH1506" s="38" t="e">
        <f>IF(ISBLANK(#REF!),"",SUM(X1506:AF1506))</f>
        <v>#REF!</v>
      </c>
    </row>
  </sheetData>
  <sheetProtection/>
  <mergeCells count="7">
    <mergeCell ref="C2:J2"/>
    <mergeCell ref="X9:AG9"/>
    <mergeCell ref="B9:D9"/>
    <mergeCell ref="E9:J9"/>
    <mergeCell ref="K9:O9"/>
    <mergeCell ref="P9:U9"/>
    <mergeCell ref="V9:W9"/>
  </mergeCells>
  <conditionalFormatting sqref="E1:I65536">
    <cfRule type="expression" priority="1" dxfId="0" stopIfTrue="1">
      <formula>OR(AND($E1&lt;&gt;"ΠΕ23",$H1="ΝΑΙ",$I1="ΕΠΙΚΟΥΡΙΚΟΣ"),AND($E1&lt;&gt;"ΠΕ23",$H1="ΌΧΙ",$I1="ΚΥΡΙΟΣ"))</formula>
    </cfRule>
  </conditionalFormatting>
  <conditionalFormatting sqref="F11:G65536 E11:E65032 E1:G10">
    <cfRule type="expression" priority="2" dxfId="0" stopIfTrue="1">
      <formula>OR(AND($E1&lt;&gt;"ΠΕ25",$F1="ΑΕΙ",$G1="ΑΠΑΙΤΕΙΤΑΙ"),AND($E1&lt;&gt;"ΠΕ25",$E1&lt;&gt;"ΠΕ23",$F1="ΤΕΙ",$G1="ΔΕΝ ΑΠΑΙΤΕΙΤΑΙ"))</formula>
    </cfRule>
  </conditionalFormatting>
  <conditionalFormatting sqref="E1:E65032 H1:H65536">
    <cfRule type="expression" priority="3" dxfId="0" stopIfTrue="1">
      <formula>AND($E1="ΠΕ23",$H1="ΌΧΙ")</formula>
    </cfRule>
  </conditionalFormatting>
  <conditionalFormatting sqref="E1:E65032 G1:G65536">
    <cfRule type="expression" priority="4" dxfId="0" stopIfTrue="1">
      <formula>OR(AND($E1="ΠΕ23",$G1="ΑΠΑΙΤΕΙΤΑΙ"),AND($E1="ΠΕ25",$G1="ΔΕΝ ΑΠΑΙΤΕΙΤΑΙ"))</formula>
    </cfRule>
  </conditionalFormatting>
  <conditionalFormatting sqref="G1:H65536">
    <cfRule type="expression" priority="5" dxfId="0" stopIfTrue="1">
      <formula>AND($G1="ΔΕΝ ΑΠΑΙΤΕΙΤΑΙ",$H1="ΌΧΙ")</formula>
    </cfRule>
  </conditionalFormatting>
  <conditionalFormatting sqref="F11:F65536 E11:E65032 E1:F10">
    <cfRule type="expression" priority="6" dxfId="0" stopIfTrue="1">
      <formula>OR(AND($E1="ΠΕ22",$F1="ΤΕΙ"),AND($E1="ΠΕ23",$F1="ΤΕΙ"),AND($E1="ΠΕ24",$F1="ΤΕΙ"),AND(LEFT($E1,4)="ΠΕ31",$F1="ΤΕΙ"),AND($E1="ΠΕ28",$F1="ΑΕΙ"),AND($E1="ΠΕ29",$F1="ΑΕΙ"))</formula>
    </cfRule>
  </conditionalFormatting>
  <dataValidations count="11">
    <dataValidation type="list" allowBlank="1" showInputMessage="1" showErrorMessage="1" sqref="AI11:AI138">
      <formula1>Αϊτηση_για</formula1>
    </dataValidation>
    <dataValidation type="list" allowBlank="1" showInputMessage="1" showErrorMessage="1" sqref="V11:W65032 H11:H138 L11:O65032">
      <formula1>NAI_OXI</formula1>
    </dataValidation>
    <dataValidation type="list" allowBlank="1" showInputMessage="1" showErrorMessage="1" sqref="E139:G1506 E35:E138">
      <formula1>ΕΙΔΙΚΟΤΗΤΑ_ΕΕΠ</formula1>
    </dataValidation>
    <dataValidation type="list" allowBlank="1" showInputMessage="1" showErrorMessage="1" sqref="H139:H65032 I11:I65032">
      <formula1>ΚΑΤΗΓΟΡΙΑ_ΠΙΝΑΚΑ</formula1>
    </dataValidation>
    <dataValidation type="decimal" allowBlank="1" showInputMessage="1" showErrorMessage="1" sqref="K11:K1506">
      <formula1>0</formula1>
      <formula2>10</formula2>
    </dataValidation>
    <dataValidation type="list" allowBlank="1" showInputMessage="1" showErrorMessage="1" sqref="F11:F138">
      <formula1>ΑΕΙ_ΤΕΙ</formula1>
    </dataValidation>
    <dataValidation type="list" allowBlank="1" showInputMessage="1" showErrorMessage="1" sqref="G11:G138">
      <formula1>ΑΠΑΙΤΕΙΤΑΙ_ΔΕΝ_ΑΠΑΙΤΕΙΤΑΙ</formula1>
    </dataValidation>
    <dataValidation type="list" allowBlank="1" showInputMessage="1" showErrorMessage="1" sqref="E11:E34">
      <formula1>ΚΛΑΔΟΣ_ΕΕΠ</formula1>
    </dataValidation>
    <dataValidation type="whole" allowBlank="1" showInputMessage="1" showErrorMessage="1" sqref="U11:U65032 R11:R65032">
      <formula1>0</formula1>
      <formula2>29</formula2>
    </dataValidation>
    <dataValidation type="whole" allowBlank="1" showInputMessage="1" showErrorMessage="1" sqref="T11:T65032 Q11:Q65032">
      <formula1>0</formula1>
      <formula2>11</formula2>
    </dataValidation>
    <dataValidation type="whole" allowBlank="1" showInputMessage="1" showErrorMessage="1" sqref="S11:S65032 P11:P65032">
      <formula1>0</formula1>
      <formula2>40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apanagopoulos</dc:creator>
  <cp:keywords/>
  <dc:description/>
  <cp:lastModifiedBy>user3</cp:lastModifiedBy>
  <dcterms:created xsi:type="dcterms:W3CDTF">2016-07-15T07:50:33Z</dcterms:created>
  <dcterms:modified xsi:type="dcterms:W3CDTF">2018-07-09T08:37:44Z</dcterms:modified>
  <cp:category/>
  <cp:version/>
  <cp:contentType/>
  <cp:contentStatus/>
</cp:coreProperties>
</file>